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Ana Carol\Downloads\"/>
    </mc:Choice>
  </mc:AlternateContent>
  <xr:revisionPtr revIDLastSave="0" documentId="13_ncr:1_{66C6ACB5-A5A7-4080-A261-E233A3DBDE17}" xr6:coauthVersionLast="45" xr6:coauthVersionMax="45" xr10:uidLastSave="{00000000-0000-0000-0000-000000000000}"/>
  <bookViews>
    <workbookView xWindow="-120" yWindow="-120" windowWidth="29040" windowHeight="15840" tabRatio="579" xr2:uid="{00000000-000D-0000-FFFF-FFFF00000000}"/>
  </bookViews>
  <sheets>
    <sheet name="JANEIRO" sheetId="4" r:id="rId1"/>
    <sheet name="FEVEREIRO" sheetId="1" r:id="rId2"/>
    <sheet name="COMPARATIVO ANUAL" sheetId="2" r:id="rId3"/>
  </sheets>
  <definedNames>
    <definedName name="_xlnm._FilterDatabase" localSheetId="1" hidden="1">FEVEREIRO!$F$37:$I$62</definedName>
    <definedName name="_xlnm._FilterDatabase" localSheetId="0" hidden="1">JANEIRO!$F$36:$J$137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136" i="4" l="1"/>
  <c r="H67" i="4"/>
  <c r="H68" i="4"/>
  <c r="H69" i="4"/>
  <c r="H70" i="4"/>
  <c r="H71" i="4"/>
  <c r="H72" i="4"/>
  <c r="H73" i="4"/>
  <c r="H74" i="4"/>
  <c r="H75" i="4"/>
  <c r="H76" i="4"/>
  <c r="H77" i="4"/>
  <c r="H78" i="4"/>
  <c r="H79" i="4"/>
  <c r="H80" i="4"/>
  <c r="H81" i="4"/>
  <c r="H82" i="4"/>
  <c r="H83" i="4"/>
  <c r="H84" i="4"/>
  <c r="H85" i="4"/>
  <c r="H86" i="4"/>
  <c r="H87" i="4"/>
  <c r="H88" i="4"/>
  <c r="H89" i="4"/>
  <c r="H90" i="4"/>
  <c r="H91" i="4"/>
  <c r="H92" i="4"/>
  <c r="H93" i="4"/>
  <c r="H94" i="4"/>
  <c r="H95" i="4"/>
  <c r="H96" i="4"/>
  <c r="H97" i="4"/>
  <c r="H98" i="4"/>
  <c r="H99" i="4"/>
  <c r="H100" i="4"/>
  <c r="H101" i="4"/>
  <c r="H102" i="4"/>
  <c r="H103" i="4"/>
  <c r="H104" i="4"/>
  <c r="H105" i="4"/>
  <c r="H106" i="4"/>
  <c r="H107" i="4"/>
  <c r="H108" i="4"/>
  <c r="H109" i="4"/>
  <c r="H110" i="4"/>
  <c r="H111" i="4"/>
  <c r="H112" i="4"/>
  <c r="H113" i="4"/>
  <c r="H114" i="4"/>
  <c r="H115" i="4"/>
  <c r="H116" i="4"/>
  <c r="H117" i="4"/>
  <c r="H118" i="4"/>
  <c r="H119" i="4"/>
  <c r="H120" i="4"/>
  <c r="H121" i="4"/>
  <c r="H122" i="4"/>
  <c r="H123" i="4"/>
  <c r="H124" i="4"/>
  <c r="H125" i="4"/>
  <c r="H126" i="4"/>
  <c r="H127" i="4"/>
  <c r="H128" i="4"/>
  <c r="H129" i="4"/>
  <c r="H130" i="4"/>
  <c r="H131" i="4"/>
  <c r="H132" i="4"/>
  <c r="H133" i="4"/>
  <c r="H134" i="4"/>
  <c r="H135" i="4"/>
  <c r="H66" i="4"/>
  <c r="H65" i="4"/>
  <c r="H64" i="4"/>
  <c r="H63" i="4"/>
  <c r="H62" i="4"/>
  <c r="H61" i="4"/>
  <c r="H37" i="4"/>
  <c r="E137" i="4" l="1"/>
  <c r="H60" i="4"/>
  <c r="H59" i="4"/>
  <c r="H58" i="4"/>
  <c r="H57" i="4"/>
  <c r="H56" i="4"/>
  <c r="H55" i="4"/>
  <c r="H54" i="4"/>
  <c r="H53" i="4"/>
  <c r="H52" i="4"/>
  <c r="H51" i="4"/>
  <c r="H50" i="4"/>
  <c r="H49" i="4"/>
  <c r="H48" i="4"/>
  <c r="H47" i="4"/>
  <c r="H46" i="4"/>
  <c r="H45" i="4"/>
  <c r="H44" i="4"/>
  <c r="H43" i="4"/>
  <c r="H42" i="4"/>
  <c r="H41" i="4"/>
  <c r="H40" i="4"/>
  <c r="H39" i="4"/>
  <c r="H38" i="4"/>
  <c r="E34" i="4"/>
  <c r="E24" i="4" l="1"/>
  <c r="G5" i="4"/>
  <c r="E8" i="4"/>
  <c r="E23" i="4"/>
  <c r="E12" i="4"/>
  <c r="E16" i="4"/>
  <c r="E5" i="4"/>
  <c r="E20" i="4"/>
  <c r="E13" i="4"/>
  <c r="E17" i="4"/>
  <c r="E6" i="4"/>
  <c r="E10" i="4"/>
  <c r="E14" i="4"/>
  <c r="E18" i="4"/>
  <c r="E22" i="4"/>
  <c r="E9" i="4"/>
  <c r="E21" i="4"/>
  <c r="E7" i="4"/>
  <c r="E11" i="4"/>
  <c r="E15" i="4"/>
  <c r="E19" i="4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38" i="1"/>
  <c r="E6" i="1" l="1"/>
  <c r="E9" i="1"/>
  <c r="E13" i="1"/>
  <c r="E35" i="1"/>
  <c r="E63" i="1"/>
  <c r="Z47" i="2"/>
  <c r="Y47" i="2"/>
  <c r="X47" i="2"/>
  <c r="W47" i="2"/>
  <c r="V47" i="2"/>
  <c r="U47" i="2"/>
  <c r="Z41" i="2"/>
  <c r="Y41" i="2"/>
  <c r="X41" i="2"/>
  <c r="W41" i="2"/>
  <c r="V41" i="2"/>
  <c r="U41" i="2"/>
  <c r="Z29" i="2"/>
  <c r="Y29" i="2"/>
  <c r="X29" i="2"/>
  <c r="W29" i="2"/>
  <c r="V29" i="2"/>
  <c r="U29" i="2"/>
  <c r="Z17" i="2"/>
  <c r="Z48" i="2" s="1"/>
  <c r="Y17" i="2"/>
  <c r="X17" i="2"/>
  <c r="W17" i="2"/>
  <c r="V17" i="2"/>
  <c r="V48" i="2" s="1"/>
  <c r="U17" i="2"/>
  <c r="Z12" i="2"/>
  <c r="Y12" i="2"/>
  <c r="X12" i="2"/>
  <c r="W12" i="2"/>
  <c r="V12" i="2"/>
  <c r="U12" i="2"/>
  <c r="T47" i="2"/>
  <c r="S47" i="2"/>
  <c r="R47" i="2"/>
  <c r="Q47" i="2"/>
  <c r="P47" i="2"/>
  <c r="O47" i="2"/>
  <c r="T41" i="2"/>
  <c r="S41" i="2"/>
  <c r="R41" i="2"/>
  <c r="Q41" i="2"/>
  <c r="P41" i="2"/>
  <c r="O41" i="2"/>
  <c r="T29" i="2"/>
  <c r="S29" i="2"/>
  <c r="R29" i="2"/>
  <c r="Q29" i="2"/>
  <c r="P29" i="2"/>
  <c r="O29" i="2"/>
  <c r="T17" i="2"/>
  <c r="S17" i="2"/>
  <c r="R17" i="2"/>
  <c r="R48" i="2" s="1"/>
  <c r="Q17" i="2"/>
  <c r="P17" i="2"/>
  <c r="O17" i="2"/>
  <c r="T12" i="2"/>
  <c r="S12" i="2"/>
  <c r="R12" i="2"/>
  <c r="Q12" i="2"/>
  <c r="P12" i="2"/>
  <c r="O12" i="2"/>
  <c r="N47" i="2"/>
  <c r="M47" i="2"/>
  <c r="L47" i="2"/>
  <c r="K47" i="2"/>
  <c r="J47" i="2"/>
  <c r="I47" i="2"/>
  <c r="N41" i="2"/>
  <c r="M41" i="2"/>
  <c r="L41" i="2"/>
  <c r="K41" i="2"/>
  <c r="J41" i="2"/>
  <c r="I41" i="2"/>
  <c r="N29" i="2"/>
  <c r="M29" i="2"/>
  <c r="L29" i="2"/>
  <c r="K29" i="2"/>
  <c r="J29" i="2"/>
  <c r="I29" i="2"/>
  <c r="N17" i="2"/>
  <c r="N48" i="2" s="1"/>
  <c r="M17" i="2"/>
  <c r="L17" i="2"/>
  <c r="K17" i="2"/>
  <c r="J17" i="2"/>
  <c r="J48" i="2" s="1"/>
  <c r="I17" i="2"/>
  <c r="N12" i="2"/>
  <c r="M12" i="2"/>
  <c r="L12" i="2"/>
  <c r="K12" i="2"/>
  <c r="J12" i="2"/>
  <c r="I12" i="2"/>
  <c r="H47" i="2"/>
  <c r="G47" i="2"/>
  <c r="H41" i="2"/>
  <c r="G41" i="2"/>
  <c r="H29" i="2"/>
  <c r="G29" i="2"/>
  <c r="H17" i="2"/>
  <c r="G17" i="2"/>
  <c r="H12" i="2"/>
  <c r="G12" i="2"/>
  <c r="F47" i="2"/>
  <c r="E47" i="2"/>
  <c r="F41" i="2"/>
  <c r="E41" i="2"/>
  <c r="F29" i="2"/>
  <c r="E29" i="2"/>
  <c r="F17" i="2"/>
  <c r="E17" i="2"/>
  <c r="F12" i="2"/>
  <c r="E12" i="2"/>
  <c r="C12" i="2"/>
  <c r="C47" i="2"/>
  <c r="D47" i="2"/>
  <c r="D41" i="2"/>
  <c r="C41" i="2"/>
  <c r="D29" i="2"/>
  <c r="C29" i="2"/>
  <c r="C17" i="2"/>
  <c r="D17" i="2"/>
  <c r="D12" i="2"/>
  <c r="H48" i="2" l="1"/>
  <c r="L48" i="2"/>
  <c r="T48" i="2"/>
  <c r="X48" i="2"/>
  <c r="I48" i="2"/>
  <c r="M48" i="2"/>
  <c r="Q48" i="2"/>
  <c r="U48" i="2"/>
  <c r="Y48" i="2"/>
  <c r="P48" i="2"/>
  <c r="E48" i="2"/>
  <c r="F48" i="2"/>
  <c r="G48" i="2"/>
  <c r="K48" i="2"/>
  <c r="O48" i="2"/>
  <c r="S48" i="2"/>
  <c r="W48" i="2"/>
  <c r="E10" i="1"/>
  <c r="E14" i="1"/>
  <c r="E18" i="1"/>
  <c r="E22" i="1"/>
  <c r="E15" i="1"/>
  <c r="E19" i="1"/>
  <c r="E21" i="1"/>
  <c r="E7" i="1"/>
  <c r="E11" i="1"/>
  <c r="E23" i="1"/>
  <c r="E25" i="1"/>
  <c r="E8" i="1"/>
  <c r="E12" i="1"/>
  <c r="E16" i="1"/>
  <c r="E20" i="1"/>
  <c r="E24" i="1"/>
  <c r="E17" i="1"/>
  <c r="G6" i="1"/>
  <c r="C48" i="2"/>
  <c r="D48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Ana Carolina</author>
  </authors>
  <commentList>
    <comment ref="E4" authorId="0" shapeId="0" xr:uid="{00000000-0006-0000-0000-000001000000}">
      <text>
        <r>
          <rPr>
            <b/>
            <sz val="9"/>
            <color indexed="81"/>
            <rFont val="Segoe UI"/>
            <family val="2"/>
          </rPr>
          <t>Divirta-se Organizando:</t>
        </r>
        <r>
          <rPr>
            <sz val="9"/>
            <color indexed="81"/>
            <rFont val="Segoe UI"/>
            <family val="2"/>
          </rPr>
          <t xml:space="preserve">
O subtotal por categoria é atualizado automaticamente.</t>
        </r>
      </text>
    </comment>
    <comment ref="G4" authorId="0" shapeId="0" xr:uid="{00000000-0006-0000-0000-000002000000}">
      <text>
        <r>
          <rPr>
            <b/>
            <sz val="9"/>
            <color indexed="81"/>
            <rFont val="Segoe UI"/>
            <family val="2"/>
          </rPr>
          <t>Divirta-se Organizando:</t>
        </r>
        <r>
          <rPr>
            <sz val="9"/>
            <color indexed="81"/>
            <rFont val="Segoe UI"/>
            <family val="2"/>
          </rPr>
          <t xml:space="preserve">
Este é o seu saldo do remanescente do mês.
</t>
        </r>
      </text>
    </comment>
    <comment ref="E29" authorId="0" shapeId="0" xr:uid="{00000000-0006-0000-0000-000003000000}">
      <text>
        <r>
          <rPr>
            <b/>
            <sz val="9"/>
            <color indexed="81"/>
            <rFont val="Segoe UI"/>
            <family val="2"/>
          </rPr>
          <t>Divirta-se Organizando:</t>
        </r>
        <r>
          <rPr>
            <sz val="9"/>
            <color indexed="81"/>
            <rFont val="Segoe UI"/>
            <family val="2"/>
          </rPr>
          <t xml:space="preserve">
Insira o valor de suas entradas.</t>
        </r>
      </text>
    </comment>
    <comment ref="E33" authorId="0" shapeId="0" xr:uid="{00000000-0006-0000-0000-000004000000}">
      <text>
        <r>
          <rPr>
            <b/>
            <sz val="9"/>
            <color indexed="81"/>
            <rFont val="Segoe UI"/>
            <family val="2"/>
          </rPr>
          <t>Divirta-se Organizando:</t>
        </r>
        <r>
          <rPr>
            <sz val="9"/>
            <color indexed="81"/>
            <rFont val="Segoe UI"/>
            <family val="2"/>
          </rPr>
          <t xml:space="preserve">
Insira o total de descontos (impostos, taxas, etc)</t>
        </r>
      </text>
    </comment>
    <comment ref="F36" authorId="0" shapeId="0" xr:uid="{00000000-0006-0000-0000-000005000000}">
      <text>
        <r>
          <rPr>
            <b/>
            <sz val="9"/>
            <color indexed="81"/>
            <rFont val="Segoe UI"/>
            <family val="2"/>
          </rPr>
          <t xml:space="preserve">Divirta-se Organizando: </t>
        </r>
        <r>
          <rPr>
            <sz val="9"/>
            <color indexed="81"/>
            <rFont val="Segoe UI"/>
            <family val="2"/>
          </rPr>
          <t>Utilize o filtro para ver os gastos por forma de pagamento.</t>
        </r>
      </text>
    </comment>
    <comment ref="G36" authorId="0" shapeId="0" xr:uid="{00000000-0006-0000-0000-000006000000}">
      <text>
        <r>
          <rPr>
            <b/>
            <sz val="9"/>
            <color indexed="81"/>
            <rFont val="Segoe UI"/>
            <family val="2"/>
          </rPr>
          <t>Divirta-se Organizando:</t>
        </r>
        <r>
          <rPr>
            <sz val="9"/>
            <color indexed="81"/>
            <rFont val="Segoe UI"/>
            <family val="2"/>
          </rPr>
          <t xml:space="preserve">
Utilize o filtro para ver os gastor por categoria.
</t>
        </r>
      </text>
    </comment>
    <comment ref="G37" authorId="0" shapeId="0" xr:uid="{00000000-0006-0000-0000-000007000000}">
      <text>
        <r>
          <rPr>
            <b/>
            <sz val="9"/>
            <color indexed="81"/>
            <rFont val="Segoe UI"/>
            <family val="2"/>
          </rPr>
          <t xml:space="preserve">Divirta-se Organizando: </t>
        </r>
        <r>
          <rPr>
            <sz val="9"/>
            <color indexed="81"/>
            <rFont val="Segoe UI"/>
            <family val="2"/>
          </rPr>
          <t>insira o número da categoria.</t>
        </r>
      </text>
    </comment>
    <comment ref="H136" authorId="0" shapeId="0" xr:uid="{00000000-0006-0000-0000-000008000000}">
      <text>
        <r>
          <rPr>
            <b/>
            <sz val="9"/>
            <color indexed="81"/>
            <rFont val="Segoe UI"/>
            <family val="2"/>
          </rPr>
          <t xml:space="preserve">Divirta-se Organizando:
</t>
        </r>
        <r>
          <rPr>
            <sz val="9"/>
            <color indexed="81"/>
            <rFont val="Segoe UI"/>
            <family val="2"/>
          </rPr>
          <t>Clique com o botão direito e em "inserir" para adicionar mais linhas.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Ana Carolina</author>
  </authors>
  <commentList>
    <comment ref="E5" authorId="0" shapeId="0" xr:uid="{00000000-0006-0000-0100-000001000000}">
      <text>
        <r>
          <rPr>
            <b/>
            <sz val="9"/>
            <color indexed="81"/>
            <rFont val="Segoe UI"/>
            <family val="2"/>
          </rPr>
          <t>Divirta-se Organizando:</t>
        </r>
        <r>
          <rPr>
            <sz val="9"/>
            <color indexed="81"/>
            <rFont val="Segoe UI"/>
            <family val="2"/>
          </rPr>
          <t xml:space="preserve">
O subtotal por categoria é atualizado automaticamente.</t>
        </r>
      </text>
    </comment>
    <comment ref="G5" authorId="0" shapeId="0" xr:uid="{00000000-0006-0000-0100-000002000000}">
      <text>
        <r>
          <rPr>
            <b/>
            <sz val="9"/>
            <color indexed="81"/>
            <rFont val="Segoe UI"/>
            <family val="2"/>
          </rPr>
          <t>Divirta-se Organizando:</t>
        </r>
        <r>
          <rPr>
            <sz val="9"/>
            <color indexed="81"/>
            <rFont val="Segoe UI"/>
            <family val="2"/>
          </rPr>
          <t xml:space="preserve">
Este é o seu saldo do remanescente do mês.
</t>
        </r>
      </text>
    </comment>
    <comment ref="E30" authorId="0" shapeId="0" xr:uid="{00000000-0006-0000-0100-000003000000}">
      <text>
        <r>
          <rPr>
            <b/>
            <sz val="9"/>
            <color indexed="81"/>
            <rFont val="Segoe UI"/>
            <family val="2"/>
          </rPr>
          <t>Divirta-se Organizando:</t>
        </r>
        <r>
          <rPr>
            <sz val="9"/>
            <color indexed="81"/>
            <rFont val="Segoe UI"/>
            <family val="2"/>
          </rPr>
          <t xml:space="preserve">
Insira o valor de suas entradas.</t>
        </r>
      </text>
    </comment>
    <comment ref="E34" authorId="0" shapeId="0" xr:uid="{00000000-0006-0000-0100-000004000000}">
      <text>
        <r>
          <rPr>
            <b/>
            <sz val="9"/>
            <color indexed="81"/>
            <rFont val="Segoe UI"/>
            <family val="2"/>
          </rPr>
          <t>Divirta-se Organizando:</t>
        </r>
        <r>
          <rPr>
            <sz val="9"/>
            <color indexed="81"/>
            <rFont val="Segoe UI"/>
            <family val="2"/>
          </rPr>
          <t xml:space="preserve">
Insira o total de descontos (impostos, taxas, etc)</t>
        </r>
      </text>
    </comment>
    <comment ref="F37" authorId="0" shapeId="0" xr:uid="{00000000-0006-0000-0100-000005000000}">
      <text>
        <r>
          <rPr>
            <b/>
            <sz val="9"/>
            <color indexed="81"/>
            <rFont val="Segoe UI"/>
            <family val="2"/>
          </rPr>
          <t xml:space="preserve">Divirta-se Organizando: </t>
        </r>
        <r>
          <rPr>
            <sz val="9"/>
            <color indexed="81"/>
            <rFont val="Segoe UI"/>
            <family val="2"/>
          </rPr>
          <t>Utilize o filtro para ver os gastos por forma de pagamento.</t>
        </r>
      </text>
    </comment>
    <comment ref="G37" authorId="0" shapeId="0" xr:uid="{00000000-0006-0000-0100-000006000000}">
      <text>
        <r>
          <rPr>
            <b/>
            <sz val="9"/>
            <color indexed="81"/>
            <rFont val="Segoe UI"/>
            <family val="2"/>
          </rPr>
          <t>Divirta-se Organizando:</t>
        </r>
        <r>
          <rPr>
            <sz val="9"/>
            <color indexed="81"/>
            <rFont val="Segoe UI"/>
            <family val="2"/>
          </rPr>
          <t xml:space="preserve">
Utilize o filtro para ver os gastor por categoria.
</t>
        </r>
      </text>
    </comment>
    <comment ref="G38" authorId="0" shapeId="0" xr:uid="{00000000-0006-0000-0100-000007000000}">
      <text>
        <r>
          <rPr>
            <b/>
            <sz val="9"/>
            <color indexed="81"/>
            <rFont val="Segoe UI"/>
            <family val="2"/>
          </rPr>
          <t xml:space="preserve">Divirta-se Organizando: </t>
        </r>
        <r>
          <rPr>
            <sz val="9"/>
            <color indexed="81"/>
            <rFont val="Segoe UI"/>
            <family val="2"/>
          </rPr>
          <t>insira o número da categoria.</t>
        </r>
      </text>
    </comment>
    <comment ref="H62" authorId="0" shapeId="0" xr:uid="{00000000-0006-0000-0100-000008000000}">
      <text>
        <r>
          <rPr>
            <b/>
            <sz val="9"/>
            <color indexed="81"/>
            <rFont val="Segoe UI"/>
            <family val="2"/>
          </rPr>
          <t xml:space="preserve">Divirta-se Organizando:
</t>
        </r>
        <r>
          <rPr>
            <sz val="9"/>
            <color indexed="81"/>
            <rFont val="Segoe UI"/>
            <family val="2"/>
          </rPr>
          <t>Clique com o botão direito e em "inserir" para adicionar mais linhas.</t>
        </r>
      </text>
    </comment>
  </commentList>
</comments>
</file>

<file path=xl/sharedStrings.xml><?xml version="1.0" encoding="utf-8"?>
<sst xmlns="http://schemas.openxmlformats.org/spreadsheetml/2006/main" count="297" uniqueCount="89">
  <si>
    <t>Valor Real</t>
  </si>
  <si>
    <t>Investimentos</t>
  </si>
  <si>
    <t>Despesas específicas do mês</t>
  </si>
  <si>
    <t>Despesas fixas</t>
  </si>
  <si>
    <t>Despesas variáveis</t>
  </si>
  <si>
    <t>Ainda tenho</t>
  </si>
  <si>
    <t>Valor real</t>
  </si>
  <si>
    <t>Fonte de Renda</t>
  </si>
  <si>
    <t>Previsão</t>
  </si>
  <si>
    <t>Data</t>
  </si>
  <si>
    <t>O que comprei?</t>
  </si>
  <si>
    <t>Quanto custou?</t>
  </si>
  <si>
    <t>Como paguei?</t>
  </si>
  <si>
    <t>Categorias</t>
  </si>
  <si>
    <t>total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</si>
  <si>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</si>
  <si>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</si>
  <si>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</si>
  <si>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</si>
  <si>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</si>
  <si>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</si>
  <si>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</si>
  <si>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</si>
  <si>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</si>
  <si>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</si>
  <si>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</si>
  <si>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</si>
  <si>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Valor</t>
  </si>
  <si>
    <t>Total</t>
  </si>
  <si>
    <t>categoria</t>
  </si>
  <si>
    <t>Descontos</t>
  </si>
  <si>
    <t>descontos</t>
  </si>
  <si>
    <t>total investimentos</t>
  </si>
  <si>
    <t>total despesas fixas</t>
  </si>
  <si>
    <t>total despesas variáveis</t>
  </si>
  <si>
    <t>total específicas</t>
  </si>
  <si>
    <t>subtotal</t>
  </si>
  <si>
    <t>alimentação</t>
  </si>
  <si>
    <t>habitação</t>
  </si>
  <si>
    <t>saúde</t>
  </si>
  <si>
    <t>transporte</t>
  </si>
  <si>
    <t>despesas pessoais</t>
  </si>
  <si>
    <t>lazer</t>
  </si>
  <si>
    <t>salário</t>
  </si>
  <si>
    <t>poupança</t>
  </si>
  <si>
    <t>TV, internet, telefone</t>
  </si>
  <si>
    <t>celular</t>
  </si>
  <si>
    <t>curso de inglês</t>
  </si>
  <si>
    <t>aluguel</t>
  </si>
  <si>
    <t>condomínio</t>
  </si>
  <si>
    <t>água</t>
  </si>
  <si>
    <t>luz</t>
  </si>
  <si>
    <t>Subcategoria</t>
  </si>
  <si>
    <t>comemoração</t>
  </si>
  <si>
    <t>dinheiro</t>
  </si>
  <si>
    <t>restaurante</t>
  </si>
  <si>
    <t>mastercard</t>
  </si>
  <si>
    <t>mercado</t>
  </si>
  <si>
    <t>compra do mês</t>
  </si>
  <si>
    <t>visa</t>
  </si>
  <si>
    <t>produtos de limpeza</t>
  </si>
  <si>
    <t>lanche e refri</t>
  </si>
  <si>
    <t>estacionamento</t>
  </si>
  <si>
    <t>combustível</t>
  </si>
  <si>
    <t>plano de saúde</t>
  </si>
  <si>
    <t>alimentação (fora)</t>
  </si>
  <si>
    <t>alimentação (casa)</t>
  </si>
  <si>
    <t>consulta médica</t>
  </si>
  <si>
    <t>farmácia</t>
  </si>
  <si>
    <t>cinema</t>
  </si>
  <si>
    <t>pipoca</t>
  </si>
  <si>
    <t>educação</t>
  </si>
  <si>
    <t>Livro</t>
  </si>
  <si>
    <t>taxi</t>
  </si>
  <si>
    <t>pizza</t>
  </si>
  <si>
    <t>supérfluos</t>
  </si>
  <si>
    <t>imprevistos</t>
  </si>
  <si>
    <t>roupas</t>
  </si>
  <si>
    <t>conserto celular</t>
  </si>
  <si>
    <t>cabeleireiro</t>
  </si>
  <si>
    <t>TOTAL</t>
  </si>
  <si>
    <t>bar</t>
  </si>
  <si>
    <t>salão</t>
  </si>
  <si>
    <t>IPVA 1/3</t>
  </si>
  <si>
    <t>guloseimas</t>
  </si>
  <si>
    <t>freelance</t>
  </si>
  <si>
    <t>guloseima</t>
  </si>
  <si>
    <t>doces</t>
  </si>
  <si>
    <t>chocolates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</si>
</sst>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&quot;R$&quot;* #,##0.00_-;\-&quot;R$&quot;* #,##0.00_-;_-&quot;R$&quot;* &quot;-&quot;??_-;_-@_-"/>
    <numFmt numFmtId="165" formatCode="_(&quot;R$&quot;* #,##0.00_);_(&quot;R$&quot;* \(#,##0.00\);_(&quot;R$&quot;* &quot;-&quot;??_);_(@_)"/>
    <numFmt numFmtId="166" formatCode="&quot;R$&quot;#,##0.00"/>
  </numFmts>
  <fonts count="19" x14ac:knownFonts="1">
    <font>
      <sz val="10"/>
      <name val="Verdana"/>
    </font>
    <font>
      <sz val="10"/>
      <name val="Verdana"/>
      <family val="2"/>
    </font>
    <font>
      <sz val="8"/>
      <name val="Verdana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sz val="12"/>
      <color indexed="8"/>
      <name val="Century Gothic"/>
      <family val="2"/>
    </font>
    <font>
      <sz val="12"/>
      <color theme="0"/>
      <name val="Century Gothic"/>
      <family val="2"/>
    </font>
    <font>
      <sz val="12"/>
      <name val="Century Gothic"/>
      <family val="2"/>
    </font>
    <font>
      <sz val="12"/>
      <color indexed="9"/>
      <name val="Century Gothic"/>
      <family val="2"/>
    </font>
    <font>
      <sz val="18"/>
      <name val="Century Gothic"/>
      <family val="2"/>
    </font>
    <font>
      <sz val="9"/>
      <name val="Verdana"/>
      <family val="2"/>
    </font>
    <font>
      <sz val="10"/>
      <name val="Century Gothic"/>
      <family val="2"/>
    </font>
    <font>
      <sz val="10"/>
      <color theme="0"/>
      <name val="Century Gothic"/>
      <family val="2"/>
    </font>
    <font>
      <sz val="10"/>
      <color indexed="9"/>
      <name val="Century Gothic"/>
      <family val="2"/>
    </font>
    <font>
      <sz val="10"/>
      <color indexed="8"/>
      <name val="Century Gothic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sz val="12"/>
      <color theme="0" tint="-4.9989318521683403E-2"/>
      <name val="Century Gothic"/>
      <family val="2"/>
    </font>
    <font>
      <b/>
      <sz val="12"/>
      <color theme="0" tint="-4.9989318521683403E-2"/>
      <name val="Century Gothic"/>
      <family val="2"/>
    </font>
  </fonts>
  <fills count="13">
    <fill>
      <patternFill patternType="none"/>
    </fill>
    <fill>
      <patternFill patternType="gray125"/>
    </fill>
    <fill>
      <patternFill patternType="solid">
        <fgColor indexed="49"/>
      </patternFill>
    </fill>
    <fill>
      <patternFill patternType="solid">
        <fgColor indexed="42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9C93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 style="thin">
        <color theme="0" tint="-0.14999847407452621"/>
      </right>
      <top style="thin">
        <color theme="0" tint="-0.149998474074526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9847407452621"/>
      </bottom>
      <diagonal/>
    </border>
    <border>
      <left style="thin">
        <color indexed="64"/>
      </left>
      <right style="thin">
        <color indexed="64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/>
      <diagonal/>
    </border>
    <border>
      <left style="thin">
        <color theme="0" tint="-0.14999847407452621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9847407452621"/>
      </top>
      <bottom/>
      <diagonal/>
    </border>
    <border>
      <left style="thin">
        <color indexed="64"/>
      </left>
      <right style="thin">
        <color theme="0" tint="-0.14999847407452621"/>
      </right>
      <top style="thin">
        <color theme="0" tint="-0.14999847407452621"/>
      </top>
      <bottom/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4" borderId="0" applyNumberFormat="0" applyBorder="0" applyAlignment="0" applyProtection="0"/>
  </cellStyleXfs>
  <cellXfs count="144">
    <xf numFmtId="0" fontId="0" fillId="0" borderId="0" xfId="0"/>
    <xf numFmtId="0" fontId="7" fillId="0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164" fontId="6" fillId="7" borderId="14" xfId="1" applyFont="1" applyFill="1" applyBorder="1" applyAlignment="1">
      <alignment horizontal="center" vertical="center"/>
    </xf>
    <xf numFmtId="0" fontId="10" fillId="0" borderId="0" xfId="0" applyFont="1"/>
    <xf numFmtId="166" fontId="11" fillId="0" borderId="20" xfId="1" applyNumberFormat="1" applyFont="1" applyFill="1" applyBorder="1" applyAlignment="1">
      <alignment vertical="center"/>
    </xf>
    <xf numFmtId="166" fontId="11" fillId="0" borderId="21" xfId="1" applyNumberFormat="1" applyFont="1" applyFill="1" applyBorder="1" applyAlignment="1">
      <alignment vertical="center"/>
    </xf>
    <xf numFmtId="166" fontId="11" fillId="0" borderId="0" xfId="1" applyNumberFormat="1" applyFont="1" applyFill="1" applyBorder="1" applyAlignment="1">
      <alignment vertical="center"/>
    </xf>
    <xf numFmtId="166" fontId="11" fillId="0" borderId="9" xfId="1" applyNumberFormat="1" applyFont="1" applyFill="1" applyBorder="1" applyAlignment="1">
      <alignment vertical="center"/>
    </xf>
    <xf numFmtId="166" fontId="11" fillId="0" borderId="22" xfId="1" applyNumberFormat="1" applyFont="1" applyFill="1" applyBorder="1" applyAlignment="1">
      <alignment vertical="center"/>
    </xf>
    <xf numFmtId="166" fontId="11" fillId="0" borderId="2" xfId="1" applyNumberFormat="1" applyFont="1" applyFill="1" applyBorder="1" applyAlignment="1">
      <alignment vertical="center"/>
    </xf>
    <xf numFmtId="166" fontId="11" fillId="7" borderId="22" xfId="1" applyNumberFormat="1" applyFont="1" applyFill="1" applyBorder="1" applyAlignment="1">
      <alignment vertical="center"/>
    </xf>
    <xf numFmtId="166" fontId="11" fillId="7" borderId="23" xfId="1" applyNumberFormat="1" applyFont="1" applyFill="1" applyBorder="1" applyAlignment="1">
      <alignment vertical="center"/>
    </xf>
    <xf numFmtId="166" fontId="11" fillId="7" borderId="2" xfId="1" applyNumberFormat="1" applyFont="1" applyFill="1" applyBorder="1" applyAlignment="1">
      <alignment vertical="center"/>
    </xf>
    <xf numFmtId="166" fontId="11" fillId="7" borderId="14" xfId="1" applyNumberFormat="1" applyFont="1" applyFill="1" applyBorder="1" applyAlignment="1">
      <alignment vertical="center"/>
    </xf>
    <xf numFmtId="164" fontId="11" fillId="6" borderId="24" xfId="1" applyNumberFormat="1" applyFont="1" applyFill="1" applyBorder="1"/>
    <xf numFmtId="164" fontId="11" fillId="6" borderId="23" xfId="1" applyNumberFormat="1" applyFont="1" applyFill="1" applyBorder="1"/>
    <xf numFmtId="164" fontId="11" fillId="6" borderId="15" xfId="1" applyNumberFormat="1" applyFont="1" applyFill="1" applyBorder="1"/>
    <xf numFmtId="164" fontId="11" fillId="6" borderId="14" xfId="1" applyNumberFormat="1" applyFont="1" applyFill="1" applyBorder="1"/>
    <xf numFmtId="164" fontId="14" fillId="0" borderId="26" xfId="1" applyFont="1" applyBorder="1"/>
    <xf numFmtId="164" fontId="14" fillId="0" borderId="21" xfId="1" applyFont="1" applyBorder="1"/>
    <xf numFmtId="164" fontId="14" fillId="0" borderId="11" xfId="1" applyFont="1" applyBorder="1"/>
    <xf numFmtId="164" fontId="14" fillId="0" borderId="9" xfId="1" applyFont="1" applyBorder="1"/>
    <xf numFmtId="164" fontId="14" fillId="8" borderId="27" xfId="1" applyFont="1" applyFill="1" applyBorder="1"/>
    <xf numFmtId="164" fontId="14" fillId="0" borderId="23" xfId="1" applyFont="1" applyBorder="1"/>
    <xf numFmtId="164" fontId="14" fillId="8" borderId="13" xfId="1" applyFont="1" applyFill="1" applyBorder="1"/>
    <xf numFmtId="164" fontId="14" fillId="0" borderId="14" xfId="1" applyFont="1" applyBorder="1"/>
    <xf numFmtId="164" fontId="14" fillId="0" borderId="26" xfId="1" applyFont="1" applyFill="1" applyBorder="1" applyAlignment="1" applyProtection="1">
      <alignment horizontal="center"/>
      <protection locked="0"/>
    </xf>
    <xf numFmtId="164" fontId="14" fillId="0" borderId="21" xfId="1" applyFont="1" applyFill="1" applyBorder="1" applyAlignment="1" applyProtection="1">
      <alignment horizontal="center"/>
      <protection locked="0"/>
    </xf>
    <xf numFmtId="164" fontId="14" fillId="0" borderId="11" xfId="1" applyFont="1" applyFill="1" applyBorder="1" applyAlignment="1" applyProtection="1">
      <alignment horizontal="center"/>
      <protection locked="0"/>
    </xf>
    <xf numFmtId="164" fontId="14" fillId="0" borderId="9" xfId="1" applyFont="1" applyFill="1" applyBorder="1" applyAlignment="1" applyProtection="1">
      <alignment horizontal="center"/>
      <protection locked="0"/>
    </xf>
    <xf numFmtId="164" fontId="14" fillId="0" borderId="26" xfId="1" applyFont="1" applyFill="1" applyBorder="1" applyProtection="1">
      <protection locked="0"/>
    </xf>
    <xf numFmtId="164" fontId="14" fillId="0" borderId="11" xfId="1" applyFont="1" applyFill="1" applyBorder="1" applyProtection="1">
      <protection locked="0"/>
    </xf>
    <xf numFmtId="164" fontId="14" fillId="8" borderId="27" xfId="1" applyFont="1" applyFill="1" applyBorder="1" applyAlignment="1" applyProtection="1">
      <alignment horizontal="center"/>
      <protection locked="0"/>
    </xf>
    <xf numFmtId="164" fontId="14" fillId="0" borderId="23" xfId="1" applyFont="1" applyFill="1" applyBorder="1" applyAlignment="1" applyProtection="1">
      <alignment horizontal="center"/>
      <protection locked="0"/>
    </xf>
    <xf numFmtId="164" fontId="14" fillId="8" borderId="13" xfId="1" applyFont="1" applyFill="1" applyBorder="1" applyAlignment="1" applyProtection="1">
      <alignment horizontal="center"/>
      <protection locked="0"/>
    </xf>
    <xf numFmtId="164" fontId="14" fillId="0" borderId="14" xfId="1" applyFont="1" applyFill="1" applyBorder="1" applyAlignment="1" applyProtection="1">
      <alignment horizontal="center"/>
      <protection locked="0"/>
    </xf>
    <xf numFmtId="164" fontId="14" fillId="6" borderId="28" xfId="1" applyFont="1" applyFill="1" applyBorder="1" applyAlignment="1">
      <alignment horizontal="center"/>
    </xf>
    <xf numFmtId="164" fontId="14" fillId="6" borderId="29" xfId="1" applyFont="1" applyFill="1" applyBorder="1" applyAlignment="1">
      <alignment horizontal="center"/>
    </xf>
    <xf numFmtId="164" fontId="14" fillId="6" borderId="31" xfId="1" applyFont="1" applyFill="1" applyBorder="1" applyAlignment="1">
      <alignment horizontal="center"/>
    </xf>
    <xf numFmtId="164" fontId="14" fillId="6" borderId="32" xfId="1" applyFont="1" applyFill="1" applyBorder="1" applyAlignment="1">
      <alignment horizontal="center"/>
    </xf>
    <xf numFmtId="164" fontId="7" fillId="0" borderId="9" xfId="1" applyFont="1" applyFill="1" applyBorder="1" applyAlignment="1" applyProtection="1">
      <alignment horizontal="center" vertical="center"/>
      <protection locked="0"/>
    </xf>
    <xf numFmtId="164" fontId="7" fillId="0" borderId="6" xfId="1" applyFont="1" applyFill="1" applyBorder="1" applyAlignment="1" applyProtection="1">
      <alignment horizontal="center" vertical="center"/>
      <protection locked="0"/>
    </xf>
    <xf numFmtId="164" fontId="7" fillId="0" borderId="0" xfId="1" applyFont="1" applyAlignment="1">
      <alignment horizontal="center"/>
    </xf>
    <xf numFmtId="0" fontId="5" fillId="0" borderId="9" xfId="0" applyFont="1" applyBorder="1" applyAlignment="1">
      <alignment horizontal="center"/>
    </xf>
    <xf numFmtId="0" fontId="5" fillId="8" borderId="14" xfId="0" applyFont="1" applyFill="1" applyBorder="1" applyAlignment="1">
      <alignment horizontal="center"/>
    </xf>
    <xf numFmtId="0" fontId="7" fillId="8" borderId="14" xfId="0" applyFont="1" applyFill="1" applyBorder="1" applyAlignment="1" applyProtection="1">
      <alignment horizontal="center"/>
      <protection locked="0"/>
    </xf>
    <xf numFmtId="0" fontId="6" fillId="7" borderId="1" xfId="0" applyFont="1" applyFill="1" applyBorder="1" applyProtection="1">
      <protection locked="0"/>
    </xf>
    <xf numFmtId="166" fontId="6" fillId="7" borderId="1" xfId="0" applyNumberFormat="1" applyFont="1" applyFill="1" applyBorder="1" applyProtection="1">
      <protection locked="0"/>
    </xf>
    <xf numFmtId="0" fontId="6" fillId="6" borderId="10" xfId="0" applyFont="1" applyFill="1" applyBorder="1" applyProtection="1">
      <protection locked="0"/>
    </xf>
    <xf numFmtId="166" fontId="6" fillId="6" borderId="10" xfId="0" applyNumberFormat="1" applyFont="1" applyFill="1" applyBorder="1" applyProtection="1"/>
    <xf numFmtId="0" fontId="7" fillId="9" borderId="0" xfId="0" applyFont="1" applyFill="1" applyProtection="1">
      <protection locked="0"/>
    </xf>
    <xf numFmtId="166" fontId="7" fillId="9" borderId="0" xfId="0" applyNumberFormat="1" applyFont="1" applyFill="1" applyProtection="1">
      <protection locked="0"/>
    </xf>
    <xf numFmtId="0" fontId="7" fillId="9" borderId="0" xfId="0" applyFont="1" applyFill="1" applyAlignment="1" applyProtection="1">
      <alignment horizontal="center"/>
      <protection locked="0"/>
    </xf>
    <xf numFmtId="166" fontId="7" fillId="9" borderId="0" xfId="0" applyNumberFormat="1" applyFont="1" applyFill="1" applyAlignment="1" applyProtection="1">
      <alignment horizontal="center"/>
      <protection locked="0"/>
    </xf>
    <xf numFmtId="0" fontId="7" fillId="9" borderId="0" xfId="0" applyFont="1" applyFill="1" applyBorder="1" applyProtection="1">
      <protection locked="0"/>
    </xf>
    <xf numFmtId="0" fontId="7" fillId="9" borderId="0" xfId="0" applyFont="1" applyFill="1" applyBorder="1" applyAlignment="1" applyProtection="1">
      <alignment horizontal="center"/>
      <protection locked="0"/>
    </xf>
    <xf numFmtId="166" fontId="7" fillId="9" borderId="0" xfId="0" applyNumberFormat="1" applyFont="1" applyFill="1" applyBorder="1" applyAlignment="1" applyProtection="1">
      <alignment horizontal="center"/>
      <protection locked="0"/>
    </xf>
    <xf numFmtId="166" fontId="7" fillId="9" borderId="0" xfId="0" applyNumberFormat="1" applyFont="1" applyFill="1" applyBorder="1" applyProtection="1">
      <protection locked="0"/>
    </xf>
    <xf numFmtId="0" fontId="7" fillId="0" borderId="11" xfId="0" applyFont="1" applyFill="1" applyBorder="1" applyAlignment="1" applyProtection="1">
      <alignment horizontal="left"/>
      <protection locked="0"/>
    </xf>
    <xf numFmtId="166" fontId="7" fillId="0" borderId="8" xfId="0" applyNumberFormat="1" applyFont="1" applyFill="1" applyBorder="1" applyAlignment="1" applyProtection="1">
      <alignment horizontal="center"/>
    </xf>
    <xf numFmtId="0" fontId="7" fillId="0" borderId="11" xfId="0" applyFont="1" applyFill="1" applyBorder="1" applyAlignment="1" applyProtection="1">
      <alignment horizontal="center"/>
      <protection locked="0"/>
    </xf>
    <xf numFmtId="0" fontId="7" fillId="0" borderId="8" xfId="0" applyFont="1" applyFill="1" applyBorder="1" applyProtection="1">
      <protection locked="0"/>
    </xf>
    <xf numFmtId="166" fontId="7" fillId="0" borderId="8" xfId="0" applyNumberFormat="1" applyFont="1" applyFill="1" applyBorder="1" applyProtection="1">
      <protection locked="0"/>
    </xf>
    <xf numFmtId="0" fontId="7" fillId="0" borderId="10" xfId="0" applyFont="1" applyFill="1" applyBorder="1" applyProtection="1">
      <protection locked="0"/>
    </xf>
    <xf numFmtId="166" fontId="7" fillId="0" borderId="10" xfId="0" applyNumberFormat="1" applyFont="1" applyFill="1" applyBorder="1" applyProtection="1">
      <protection locked="0"/>
    </xf>
    <xf numFmtId="0" fontId="7" fillId="0" borderId="0" xfId="0" applyFont="1" applyFill="1" applyBorder="1" applyProtection="1">
      <protection locked="0"/>
    </xf>
    <xf numFmtId="0" fontId="7" fillId="0" borderId="2" xfId="0" applyFont="1" applyFill="1" applyBorder="1" applyProtection="1">
      <protection locked="0"/>
    </xf>
    <xf numFmtId="0" fontId="7" fillId="10" borderId="33" xfId="0" applyFont="1" applyFill="1" applyBorder="1" applyProtection="1">
      <protection locked="0"/>
    </xf>
    <xf numFmtId="0" fontId="7" fillId="10" borderId="34" xfId="0" applyFont="1" applyFill="1" applyBorder="1" applyProtection="1">
      <protection locked="0"/>
    </xf>
    <xf numFmtId="0" fontId="7" fillId="10" borderId="35" xfId="0" applyFont="1" applyFill="1" applyBorder="1" applyAlignment="1" applyProtection="1">
      <alignment horizontal="center"/>
      <protection locked="0"/>
    </xf>
    <xf numFmtId="0" fontId="7" fillId="10" borderId="36" xfId="0" applyFont="1" applyFill="1" applyBorder="1" applyAlignment="1" applyProtection="1">
      <alignment horizontal="center"/>
      <protection locked="0"/>
    </xf>
    <xf numFmtId="0" fontId="17" fillId="6" borderId="1" xfId="0" applyFont="1" applyFill="1" applyBorder="1" applyProtection="1">
      <protection locked="0"/>
    </xf>
    <xf numFmtId="166" fontId="17" fillId="6" borderId="1" xfId="0" applyNumberFormat="1" applyFont="1" applyFill="1" applyBorder="1" applyProtection="1"/>
    <xf numFmtId="0" fontId="7" fillId="11" borderId="4" xfId="0" applyFont="1" applyFill="1" applyBorder="1" applyProtection="1">
      <protection locked="0"/>
    </xf>
    <xf numFmtId="0" fontId="7" fillId="11" borderId="12" xfId="0" applyFont="1" applyFill="1" applyBorder="1" applyProtection="1">
      <protection locked="0"/>
    </xf>
    <xf numFmtId="166" fontId="7" fillId="11" borderId="12" xfId="0" applyNumberFormat="1" applyFont="1" applyFill="1" applyBorder="1" applyProtection="1">
      <protection locked="0"/>
    </xf>
    <xf numFmtId="0" fontId="7" fillId="11" borderId="5" xfId="0" applyFont="1" applyFill="1" applyBorder="1" applyProtection="1">
      <protection locked="0"/>
    </xf>
    <xf numFmtId="0" fontId="7" fillId="11" borderId="9" xfId="0" applyFont="1" applyFill="1" applyBorder="1" applyProtection="1">
      <protection locked="0"/>
    </xf>
    <xf numFmtId="0" fontId="7" fillId="11" borderId="0" xfId="0" applyFont="1" applyFill="1" applyBorder="1" applyProtection="1">
      <protection locked="0"/>
    </xf>
    <xf numFmtId="166" fontId="7" fillId="11" borderId="0" xfId="0" applyNumberFormat="1" applyFont="1" applyFill="1" applyBorder="1" applyProtection="1">
      <protection locked="0"/>
    </xf>
    <xf numFmtId="0" fontId="7" fillId="11" borderId="11" xfId="0" applyFont="1" applyFill="1" applyBorder="1" applyProtection="1">
      <protection locked="0"/>
    </xf>
    <xf numFmtId="0" fontId="7" fillId="11" borderId="0" xfId="0" applyFont="1" applyFill="1" applyBorder="1" applyAlignment="1" applyProtection="1">
      <alignment horizontal="center"/>
      <protection locked="0"/>
    </xf>
    <xf numFmtId="0" fontId="7" fillId="11" borderId="6" xfId="0" applyFont="1" applyFill="1" applyBorder="1" applyProtection="1">
      <protection locked="0"/>
    </xf>
    <xf numFmtId="0" fontId="7" fillId="11" borderId="2" xfId="0" applyFont="1" applyFill="1" applyBorder="1" applyProtection="1">
      <protection locked="0"/>
    </xf>
    <xf numFmtId="166" fontId="7" fillId="11" borderId="2" xfId="0" applyNumberFormat="1" applyFont="1" applyFill="1" applyBorder="1" applyProtection="1">
      <protection locked="0"/>
    </xf>
    <xf numFmtId="0" fontId="7" fillId="11" borderId="3" xfId="0" applyFont="1" applyFill="1" applyBorder="1" applyProtection="1">
      <protection locked="0"/>
    </xf>
    <xf numFmtId="0" fontId="7" fillId="10" borderId="39" xfId="0" applyFont="1" applyFill="1" applyBorder="1" applyAlignment="1" applyProtection="1">
      <alignment horizontal="center"/>
      <protection locked="0"/>
    </xf>
    <xf numFmtId="0" fontId="7" fillId="11" borderId="12" xfId="0" applyFont="1" applyFill="1" applyBorder="1" applyAlignment="1" applyProtection="1">
      <alignment horizontal="center"/>
      <protection locked="0"/>
    </xf>
    <xf numFmtId="166" fontId="7" fillId="11" borderId="12" xfId="0" applyNumberFormat="1" applyFont="1" applyFill="1" applyBorder="1" applyAlignment="1" applyProtection="1">
      <alignment horizontal="center"/>
    </xf>
    <xf numFmtId="0" fontId="6" fillId="12" borderId="4" xfId="0" applyFont="1" applyFill="1" applyBorder="1" applyAlignment="1">
      <alignment horizontal="center"/>
    </xf>
    <xf numFmtId="0" fontId="12" fillId="12" borderId="18" xfId="0" applyFont="1" applyFill="1" applyBorder="1" applyAlignment="1" applyProtection="1">
      <alignment horizontal="center" vertical="center"/>
      <protection locked="0"/>
    </xf>
    <xf numFmtId="0" fontId="12" fillId="12" borderId="19" xfId="0" applyFont="1" applyFill="1" applyBorder="1" applyAlignment="1" applyProtection="1">
      <alignment horizontal="center" vertical="center"/>
      <protection locked="0"/>
    </xf>
    <xf numFmtId="0" fontId="12" fillId="12" borderId="12" xfId="0" applyFont="1" applyFill="1" applyBorder="1" applyAlignment="1" applyProtection="1">
      <alignment horizontal="center" vertical="center"/>
      <protection locked="0"/>
    </xf>
    <xf numFmtId="0" fontId="12" fillId="12" borderId="4" xfId="0" applyFont="1" applyFill="1" applyBorder="1" applyAlignment="1" applyProtection="1">
      <alignment horizontal="center" vertical="center"/>
      <protection locked="0"/>
    </xf>
    <xf numFmtId="165" fontId="13" fillId="12" borderId="25" xfId="3" applyNumberFormat="1" applyFont="1" applyFill="1" applyBorder="1" applyAlignment="1" applyProtection="1">
      <alignment horizontal="center"/>
      <protection locked="0"/>
    </xf>
    <xf numFmtId="165" fontId="13" fillId="12" borderId="21" xfId="3" applyNumberFormat="1" applyFont="1" applyFill="1" applyBorder="1" applyAlignment="1" applyProtection="1">
      <alignment horizontal="center"/>
      <protection locked="0"/>
    </xf>
    <xf numFmtId="0" fontId="8" fillId="12" borderId="4" xfId="3" applyFont="1" applyFill="1" applyBorder="1" applyAlignment="1" applyProtection="1">
      <alignment horizontal="center"/>
      <protection locked="0"/>
    </xf>
    <xf numFmtId="165" fontId="13" fillId="12" borderId="19" xfId="3" applyNumberFormat="1" applyFont="1" applyFill="1" applyBorder="1" applyAlignment="1" applyProtection="1">
      <alignment horizontal="center"/>
      <protection locked="0"/>
    </xf>
    <xf numFmtId="0" fontId="6" fillId="12" borderId="4" xfId="0" applyFont="1" applyFill="1" applyBorder="1" applyAlignment="1" applyProtection="1">
      <alignment horizontal="center"/>
      <protection locked="0"/>
    </xf>
    <xf numFmtId="0" fontId="6" fillId="12" borderId="9" xfId="0" applyFont="1" applyFill="1" applyBorder="1" applyAlignment="1" applyProtection="1">
      <alignment horizontal="center"/>
      <protection locked="0"/>
    </xf>
    <xf numFmtId="0" fontId="6" fillId="12" borderId="12" xfId="0" applyFont="1" applyFill="1" applyBorder="1" applyAlignment="1" applyProtection="1">
      <alignment horizontal="center"/>
      <protection locked="0"/>
    </xf>
    <xf numFmtId="166" fontId="6" fillId="12" borderId="7" xfId="0" applyNumberFormat="1" applyFont="1" applyFill="1" applyBorder="1" applyAlignment="1" applyProtection="1">
      <alignment horizontal="center"/>
      <protection locked="0"/>
    </xf>
    <xf numFmtId="0" fontId="6" fillId="12" borderId="7" xfId="0" applyFont="1" applyFill="1" applyBorder="1" applyAlignment="1" applyProtection="1">
      <alignment horizontal="center"/>
      <protection locked="0"/>
    </xf>
    <xf numFmtId="0" fontId="7" fillId="0" borderId="8" xfId="0" applyFont="1" applyFill="1" applyBorder="1" applyAlignment="1" applyProtection="1">
      <alignment horizontal="center"/>
      <protection locked="0"/>
    </xf>
    <xf numFmtId="0" fontId="7" fillId="0" borderId="10" xfId="0" applyFont="1" applyFill="1" applyBorder="1" applyAlignment="1" applyProtection="1">
      <alignment horizontal="center"/>
      <protection locked="0"/>
    </xf>
    <xf numFmtId="0" fontId="7" fillId="10" borderId="40" xfId="0" applyFont="1" applyFill="1" applyBorder="1" applyProtection="1">
      <protection locked="0"/>
    </xf>
    <xf numFmtId="0" fontId="7" fillId="11" borderId="12" xfId="0" applyFont="1" applyFill="1" applyBorder="1" applyAlignment="1" applyProtection="1">
      <alignment horizontal="left"/>
      <protection locked="0"/>
    </xf>
    <xf numFmtId="0" fontId="7" fillId="11" borderId="0" xfId="0" applyFont="1" applyFill="1" applyBorder="1" applyAlignment="1" applyProtection="1">
      <alignment horizontal="left"/>
      <protection locked="0"/>
    </xf>
    <xf numFmtId="0" fontId="7" fillId="11" borderId="2" xfId="0" applyFont="1" applyFill="1" applyBorder="1" applyAlignment="1" applyProtection="1">
      <alignment horizontal="left"/>
      <protection locked="0"/>
    </xf>
    <xf numFmtId="0" fontId="7" fillId="0" borderId="8" xfId="0" applyFont="1" applyFill="1" applyBorder="1" applyAlignment="1" applyProtection="1">
      <alignment horizontal="left"/>
      <protection locked="0"/>
    </xf>
    <xf numFmtId="0" fontId="7" fillId="0" borderId="10" xfId="0" applyFont="1" applyFill="1" applyBorder="1" applyAlignment="1" applyProtection="1">
      <alignment horizontal="left"/>
      <protection locked="0"/>
    </xf>
    <xf numFmtId="0" fontId="6" fillId="7" borderId="1" xfId="0" applyFont="1" applyFill="1" applyBorder="1" applyAlignment="1" applyProtection="1">
      <alignment horizontal="left"/>
      <protection locked="0"/>
    </xf>
    <xf numFmtId="0" fontId="6" fillId="6" borderId="1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 applyProtection="1">
      <alignment horizontal="left"/>
      <protection locked="0"/>
    </xf>
    <xf numFmtId="0" fontId="7" fillId="0" borderId="2" xfId="0" applyFont="1" applyFill="1" applyBorder="1" applyAlignment="1" applyProtection="1">
      <alignment horizontal="left"/>
      <protection locked="0"/>
    </xf>
    <xf numFmtId="0" fontId="7" fillId="9" borderId="0" xfId="0" applyFont="1" applyFill="1" applyAlignment="1" applyProtection="1">
      <alignment horizontal="left"/>
      <protection locked="0"/>
    </xf>
    <xf numFmtId="0" fontId="18" fillId="6" borderId="1" xfId="0" applyFont="1" applyFill="1" applyBorder="1" applyAlignment="1" applyProtection="1">
      <alignment horizontal="center"/>
      <protection locked="0"/>
    </xf>
    <xf numFmtId="166" fontId="18" fillId="6" borderId="1" xfId="0" applyNumberFormat="1" applyFont="1" applyFill="1" applyBorder="1" applyProtection="1"/>
    <xf numFmtId="0" fontId="7" fillId="0" borderId="9" xfId="0" applyFont="1" applyFill="1" applyBorder="1" applyAlignment="1" applyProtection="1">
      <alignment horizontal="left"/>
      <protection locked="0"/>
    </xf>
    <xf numFmtId="0" fontId="5" fillId="0" borderId="9" xfId="0" applyFont="1" applyBorder="1" applyAlignment="1">
      <alignment horizontal="left"/>
    </xf>
    <xf numFmtId="0" fontId="5" fillId="0" borderId="9" xfId="0" applyFont="1" applyBorder="1" applyAlignment="1" applyProtection="1">
      <alignment horizontal="left"/>
      <protection locked="0"/>
    </xf>
    <xf numFmtId="0" fontId="7" fillId="0" borderId="37" xfId="0" applyFont="1" applyFill="1" applyBorder="1" applyAlignment="1" applyProtection="1">
      <alignment horizontal="center"/>
    </xf>
    <xf numFmtId="0" fontId="7" fillId="0" borderId="11" xfId="0" applyFont="1" applyFill="1" applyBorder="1" applyAlignment="1" applyProtection="1">
      <alignment horizontal="center"/>
    </xf>
    <xf numFmtId="16" fontId="7" fillId="0" borderId="9" xfId="0" applyNumberFormat="1" applyFont="1" applyFill="1" applyBorder="1" applyAlignment="1" applyProtection="1">
      <alignment horizontal="center"/>
      <protection locked="0"/>
    </xf>
    <xf numFmtId="16" fontId="7" fillId="0" borderId="11" xfId="0" applyNumberFormat="1" applyFont="1" applyFill="1" applyBorder="1" applyAlignment="1" applyProtection="1">
      <alignment horizontal="center"/>
      <protection locked="0"/>
    </xf>
    <xf numFmtId="0" fontId="7" fillId="0" borderId="11" xfId="0" applyFont="1" applyFill="1" applyBorder="1" applyAlignment="1" applyProtection="1">
      <alignment horizontal="center"/>
      <protection locked="0"/>
    </xf>
    <xf numFmtId="0" fontId="7" fillId="0" borderId="6" xfId="0" applyFont="1" applyFill="1" applyBorder="1" applyAlignment="1" applyProtection="1">
      <alignment horizontal="center"/>
      <protection locked="0"/>
    </xf>
    <xf numFmtId="0" fontId="7" fillId="0" borderId="3" xfId="0" applyFont="1" applyFill="1" applyBorder="1" applyAlignment="1" applyProtection="1">
      <alignment horizontal="center"/>
      <protection locked="0"/>
    </xf>
    <xf numFmtId="0" fontId="7" fillId="0" borderId="38" xfId="0" applyFont="1" applyFill="1" applyBorder="1" applyAlignment="1" applyProtection="1">
      <alignment horizontal="center"/>
    </xf>
    <xf numFmtId="0" fontId="7" fillId="0" borderId="3" xfId="0" applyFont="1" applyFill="1" applyBorder="1" applyAlignment="1" applyProtection="1">
      <alignment horizontal="center"/>
    </xf>
    <xf numFmtId="0" fontId="6" fillId="12" borderId="4" xfId="0" applyNumberFormat="1" applyFont="1" applyFill="1" applyBorder="1" applyAlignment="1" applyProtection="1">
      <alignment horizontal="center"/>
      <protection locked="0"/>
    </xf>
    <xf numFmtId="0" fontId="6" fillId="12" borderId="5" xfId="0" applyNumberFormat="1" applyFont="1" applyFill="1" applyBorder="1" applyAlignment="1" applyProtection="1">
      <alignment horizontal="center"/>
      <protection locked="0"/>
    </xf>
    <xf numFmtId="0" fontId="6" fillId="12" borderId="4" xfId="0" applyFont="1" applyFill="1" applyBorder="1" applyAlignment="1" applyProtection="1">
      <alignment horizontal="center"/>
      <protection locked="0"/>
    </xf>
    <xf numFmtId="0" fontId="6" fillId="12" borderId="12" xfId="0" applyFont="1" applyFill="1" applyBorder="1" applyAlignment="1" applyProtection="1">
      <alignment horizontal="center"/>
      <protection locked="0"/>
    </xf>
    <xf numFmtId="0" fontId="6" fillId="12" borderId="5" xfId="0" applyFont="1" applyFill="1" applyBorder="1" applyAlignment="1" applyProtection="1">
      <alignment horizontal="center"/>
      <protection locked="0"/>
    </xf>
    <xf numFmtId="166" fontId="9" fillId="9" borderId="9" xfId="1" applyNumberFormat="1" applyFont="1" applyFill="1" applyBorder="1" applyAlignment="1" applyProtection="1">
      <alignment horizontal="center" vertical="center"/>
    </xf>
    <xf numFmtId="166" fontId="9" fillId="9" borderId="11" xfId="1" applyNumberFormat="1" applyFont="1" applyFill="1" applyBorder="1" applyAlignment="1" applyProtection="1">
      <alignment horizontal="center" vertical="center"/>
    </xf>
    <xf numFmtId="166" fontId="9" fillId="9" borderId="6" xfId="1" applyNumberFormat="1" applyFont="1" applyFill="1" applyBorder="1" applyAlignment="1" applyProtection="1">
      <alignment horizontal="center" vertical="center"/>
    </xf>
    <xf numFmtId="166" fontId="9" fillId="9" borderId="3" xfId="1" applyNumberFormat="1" applyFont="1" applyFill="1" applyBorder="1" applyAlignment="1" applyProtection="1">
      <alignment horizontal="center" vertical="center"/>
    </xf>
    <xf numFmtId="0" fontId="7" fillId="0" borderId="9" xfId="0" applyFont="1" applyFill="1" applyBorder="1" applyAlignment="1" applyProtection="1">
      <alignment horizontal="center"/>
      <protection locked="0"/>
    </xf>
    <xf numFmtId="0" fontId="11" fillId="0" borderId="16" xfId="0" applyFont="1" applyBorder="1" applyAlignment="1">
      <alignment horizontal="center"/>
    </xf>
    <xf numFmtId="0" fontId="11" fillId="0" borderId="17" xfId="0" applyFont="1" applyBorder="1" applyAlignment="1">
      <alignment horizontal="center"/>
    </xf>
    <xf numFmtId="0" fontId="11" fillId="0" borderId="30" xfId="0" applyFont="1" applyBorder="1" applyAlignment="1">
      <alignment horizontal="center"/>
    </xf>
  </cellXfs>
  <cellStyles count="6">
    <cellStyle name="Accent3" xfId="2" xr:uid="{00000000-0005-0000-0000-000000000000}"/>
    <cellStyle name="Accent5" xfId="3" xr:uid="{00000000-0005-0000-0000-000001000000}"/>
    <cellStyle name="Accent5 - 20%" xfId="5" xr:uid="{00000000-0005-0000-0000-000002000000}"/>
    <cellStyle name="Accent5 - 40%" xfId="4" xr:uid="{00000000-0005-0000-0000-000003000000}"/>
    <cellStyle name="Moeda" xfId="1" builtinId="4"/>
    <cellStyle name="Normal" xfId="0" builtinId="0"/>
  </cellStyles>
  <dxfs count="51">
    <dxf>
      <fill>
        <gradientFill degree="180">
          <stop position="0">
            <color theme="0"/>
          </stop>
          <stop position="1">
            <color rgb="FFFFFF99"/>
          </stop>
        </gradientFill>
      </fill>
    </dxf>
    <dxf>
      <fill>
        <gradientFill degree="180">
          <stop position="0">
            <color theme="0"/>
          </stop>
          <stop position="1">
            <color theme="5" tint="0.40000610370189521"/>
          </stop>
        </gradientFill>
      </fill>
    </dxf>
    <dxf>
      <fill>
        <gradientFill degree="180">
          <stop position="0">
            <color theme="0"/>
          </stop>
          <stop position="1">
            <color rgb="FF66FFCC"/>
          </stop>
        </gradientFill>
      </fill>
    </dxf>
    <dxf>
      <fill>
        <patternFill patternType="none">
          <bgColor auto="1"/>
        </patternFill>
      </fill>
    </dxf>
    <dxf>
      <fill>
        <gradientFill degree="180">
          <stop position="0">
            <color theme="0"/>
          </stop>
          <stop position="1">
            <color rgb="FFFFFF99"/>
          </stop>
        </gradientFill>
      </fill>
    </dxf>
    <dxf>
      <fill>
        <gradientFill degree="180">
          <stop position="0">
            <color theme="0"/>
          </stop>
          <stop position="1">
            <color theme="5" tint="0.40000610370189521"/>
          </stop>
        </gradientFill>
      </fill>
    </dxf>
    <dxf>
      <fill>
        <gradientFill degree="180">
          <stop position="0">
            <color theme="0"/>
          </stop>
          <stop position="1">
            <color rgb="FF66FFCC"/>
          </stop>
        </gradientFill>
      </fill>
    </dxf>
    <dxf>
      <fill>
        <patternFill patternType="none">
          <bgColor auto="1"/>
        </patternFill>
      </fill>
    </dxf>
    <dxf>
      <fill>
        <gradientFill degree="180">
          <stop position="0">
            <color theme="0"/>
          </stop>
          <stop position="1">
            <color rgb="FFFFFF99"/>
          </stop>
        </gradientFill>
      </fill>
    </dxf>
    <dxf>
      <fill>
        <gradientFill degree="180">
          <stop position="0">
            <color theme="0"/>
          </stop>
          <stop position="1">
            <color theme="5" tint="0.40000610370189521"/>
          </stop>
        </gradientFill>
      </fill>
    </dxf>
    <dxf>
      <fill>
        <gradientFill degree="180">
          <stop position="0">
            <color theme="0"/>
          </stop>
          <stop position="1">
            <color rgb="FF66FFCC"/>
          </stop>
        </gradientFill>
      </fill>
    </dxf>
    <dxf>
      <fill>
        <patternFill patternType="none">
          <bgColor auto="1"/>
        </patternFill>
      </fill>
    </dxf>
    <dxf>
      <fill>
        <gradientFill degree="180">
          <stop position="0">
            <color theme="0"/>
          </stop>
          <stop position="1">
            <color rgb="FFFFFF99"/>
          </stop>
        </gradientFill>
      </fill>
    </dxf>
    <dxf>
      <fill>
        <gradientFill degree="180">
          <stop position="0">
            <color theme="0"/>
          </stop>
          <stop position="1">
            <color theme="5" tint="0.40000610370189521"/>
          </stop>
        </gradientFill>
      </fill>
    </dxf>
    <dxf>
      <fill>
        <gradientFill degree="180">
          <stop position="0">
            <color theme="0"/>
          </stop>
          <stop position="1">
            <color rgb="FF66FFCC"/>
          </stop>
        </gradientFill>
      </fill>
    </dxf>
    <dxf>
      <fill>
        <patternFill patternType="none">
          <bgColor auto="1"/>
        </patternFill>
      </fill>
    </dxf>
    <dxf>
      <fill>
        <gradientFill degree="180">
          <stop position="0">
            <color theme="0"/>
          </stop>
          <stop position="1">
            <color rgb="FFFFFF99"/>
          </stop>
        </gradientFill>
      </fill>
    </dxf>
    <dxf>
      <fill>
        <gradientFill degree="180">
          <stop position="0">
            <color theme="0"/>
          </stop>
          <stop position="1">
            <color theme="5" tint="0.40000610370189521"/>
          </stop>
        </gradientFill>
      </fill>
    </dxf>
    <dxf>
      <fill>
        <gradientFill degree="180">
          <stop position="0">
            <color theme="0"/>
          </stop>
          <stop position="1">
            <color rgb="FF66FFCC"/>
          </stop>
        </gradientFill>
      </fill>
    </dxf>
    <dxf>
      <fill>
        <patternFill patternType="none">
          <bgColor auto="1"/>
        </patternFill>
      </fill>
    </dxf>
    <dxf>
      <fill>
        <gradientFill degree="180">
          <stop position="0">
            <color theme="0"/>
          </stop>
          <stop position="1">
            <color rgb="FFFFFF99"/>
          </stop>
        </gradientFill>
      </fill>
    </dxf>
    <dxf>
      <fill>
        <gradientFill degree="180">
          <stop position="0">
            <color theme="0"/>
          </stop>
          <stop position="1">
            <color theme="5" tint="0.40000610370189521"/>
          </stop>
        </gradientFill>
      </fill>
    </dxf>
    <dxf>
      <fill>
        <gradientFill degree="180">
          <stop position="0">
            <color theme="0"/>
          </stop>
          <stop position="1">
            <color rgb="FF66FFCC"/>
          </stop>
        </gradientFill>
      </fill>
    </dxf>
    <dxf>
      <fill>
        <patternFill patternType="none">
          <bgColor auto="1"/>
        </patternFill>
      </fill>
    </dxf>
    <dxf>
      <fill>
        <gradientFill degree="180">
          <stop position="0">
            <color theme="0"/>
          </stop>
          <stop position="1">
            <color rgb="FFFFFF99"/>
          </stop>
        </gradientFill>
      </fill>
    </dxf>
    <dxf>
      <fill>
        <gradientFill degree="180">
          <stop position="0">
            <color theme="0"/>
          </stop>
          <stop position="1">
            <color theme="5" tint="0.40000610370189521"/>
          </stop>
        </gradientFill>
      </fill>
    </dxf>
    <dxf>
      <fill>
        <gradientFill degree="180">
          <stop position="0">
            <color theme="0"/>
          </stop>
          <stop position="1">
            <color rgb="FF66FFCC"/>
          </stop>
        </gradientFill>
      </fill>
    </dxf>
    <dxf>
      <fill>
        <patternFill patternType="none">
          <bgColor auto="1"/>
        </patternFill>
      </fill>
    </dxf>
    <dxf>
      <fill>
        <gradientFill degree="180">
          <stop position="0">
            <color theme="0"/>
          </stop>
          <stop position="1">
            <color rgb="FFFFFF99"/>
          </stop>
        </gradientFill>
      </fill>
    </dxf>
    <dxf>
      <fill>
        <gradientFill degree="180">
          <stop position="0">
            <color theme="0"/>
          </stop>
          <stop position="1">
            <color theme="5" tint="0.40000610370189521"/>
          </stop>
        </gradientFill>
      </fill>
    </dxf>
    <dxf>
      <fill>
        <gradientFill degree="180">
          <stop position="0">
            <color theme="0"/>
          </stop>
          <stop position="1">
            <color rgb="FF66FFCC"/>
          </stop>
        </gradientFill>
      </fill>
    </dxf>
    <dxf>
      <fill>
        <patternFill patternType="none">
          <bgColor auto="1"/>
        </patternFill>
      </fill>
    </dxf>
    <dxf>
      <fill>
        <gradientFill degree="180">
          <stop position="0">
            <color theme="0"/>
          </stop>
          <stop position="1">
            <color rgb="FFFFFF99"/>
          </stop>
        </gradientFill>
      </fill>
    </dxf>
    <dxf>
      <fill>
        <gradientFill degree="180">
          <stop position="0">
            <color theme="0"/>
          </stop>
          <stop position="1">
            <color theme="5" tint="0.40000610370189521"/>
          </stop>
        </gradientFill>
      </fill>
    </dxf>
    <dxf>
      <fill>
        <gradientFill degree="180">
          <stop position="0">
            <color theme="0"/>
          </stop>
          <stop position="1">
            <color rgb="FF66FFCC"/>
          </stop>
        </gradientFill>
      </fill>
    </dxf>
    <dxf>
      <fill>
        <patternFill patternType="none">
          <bgColor auto="1"/>
        </patternFill>
      </fill>
    </dxf>
    <dxf>
      <fill>
        <gradientFill degree="180">
          <stop position="0">
            <color theme="0"/>
          </stop>
          <stop position="1">
            <color rgb="FFFFFF99"/>
          </stop>
        </gradientFill>
      </fill>
    </dxf>
    <dxf>
      <fill>
        <gradientFill degree="180">
          <stop position="0">
            <color theme="0"/>
          </stop>
          <stop position="1">
            <color theme="5" tint="0.40000610370189521"/>
          </stop>
        </gradientFill>
      </fill>
    </dxf>
    <dxf>
      <fill>
        <gradientFill degree="180">
          <stop position="0">
            <color theme="0"/>
          </stop>
          <stop position="1">
            <color rgb="FF66FFCC"/>
          </stop>
        </gradientFill>
      </fill>
    </dxf>
    <dxf>
      <fill>
        <patternFill patternType="none">
          <bgColor auto="1"/>
        </patternFill>
      </fill>
    </dxf>
    <dxf>
      <fill>
        <gradientFill degree="180">
          <stop position="0">
            <color theme="0"/>
          </stop>
          <stop position="1">
            <color rgb="FFFFFF99"/>
          </stop>
        </gradientFill>
      </fill>
    </dxf>
    <dxf>
      <fill>
        <gradientFill degree="180">
          <stop position="0">
            <color theme="0"/>
          </stop>
          <stop position="1">
            <color theme="5" tint="0.40000610370189521"/>
          </stop>
        </gradientFill>
      </fill>
    </dxf>
    <dxf>
      <fill>
        <gradientFill degree="180">
          <stop position="0">
            <color theme="0"/>
          </stop>
          <stop position="1">
            <color rgb="FF66FFCC"/>
          </stop>
        </gradientFill>
      </fill>
    </dxf>
    <dxf>
      <fill>
        <patternFill patternType="none">
          <bgColor auto="1"/>
        </patternFill>
      </fill>
    </dxf>
    <dxf>
      <fill>
        <gradientFill degree="180">
          <stop position="0">
            <color theme="0"/>
          </stop>
          <stop position="1">
            <color rgb="FF66FFCC"/>
          </stop>
        </gradientFill>
      </fill>
    </dxf>
    <dxf>
      <fill>
        <gradientFill degree="180">
          <stop position="0">
            <color theme="0"/>
          </stop>
          <stop position="1">
            <color theme="5" tint="0.40000610370189521"/>
          </stop>
        </gradientFill>
      </fill>
    </dxf>
    <dxf>
      <fill>
        <patternFill patternType="none">
          <bgColor auto="1"/>
        </patternFill>
      </fill>
    </dxf>
    <dxf>
      <fill>
        <gradientFill degree="180">
          <stop position="0">
            <color theme="0"/>
          </stop>
          <stop position="1">
            <color rgb="FFFFFF99"/>
          </stop>
        </gradientFill>
      </fill>
    </dxf>
    <dxf>
      <fill>
        <gradientFill degree="180">
          <stop position="0">
            <color theme="0"/>
          </stop>
          <stop position="1">
            <color theme="5" tint="0.40000610370189521"/>
          </stop>
        </gradientFill>
      </fill>
    </dxf>
    <dxf>
      <fill>
        <gradientFill degree="180">
          <stop position="0">
            <color theme="0"/>
          </stop>
          <stop position="1">
            <color rgb="FF66FFCC"/>
          </stop>
        </gradientFill>
      </fill>
    </dxf>
    <dxf>
      <fill>
        <patternFill patternType="none">
          <bgColor auto="1"/>
        </patternFill>
      </fill>
    </dxf>
  </dxfs>
  <tableStyles count="0" defaultTableStyle="TableStyleMedium9"/>
  <colors>
    <mruColors>
      <color rgb="FF009C93"/>
      <color rgb="FFFFFF99"/>
      <color rgb="FF33CCCC"/>
      <color rgb="FF66FFCC"/>
      <color rgb="FFCCFF99"/>
      <color rgb="FFFF7C8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published="0"/>
  <dimension ref="B2:L138"/>
  <sheetViews>
    <sheetView tabSelected="1" zoomScale="80" zoomScaleNormal="80" zoomScalePageLayoutView="125" workbookViewId="0">
      <selection activeCell="E39" sqref="E39"/>
    </sheetView>
  </sheetViews>
  <sheetFormatPr defaultColWidth="8.75" defaultRowHeight="17.25" x14ac:dyDescent="0.3"/>
  <cols>
    <col min="1" max="1" width="8.75" style="51"/>
    <col min="2" max="2" width="4.5" style="51" customWidth="1"/>
    <col min="3" max="3" width="5" style="51" customWidth="1"/>
    <col min="4" max="4" width="31.875" style="116" customWidth="1"/>
    <col min="5" max="5" width="19.125" style="52" customWidth="1"/>
    <col min="6" max="6" width="19.125" style="51" customWidth="1"/>
    <col min="7" max="7" width="3.375" style="51" customWidth="1"/>
    <col min="8" max="8" width="23.625" style="51" customWidth="1"/>
    <col min="9" max="9" width="4.375" style="51" customWidth="1"/>
    <col min="10" max="10" width="22.5" style="53" customWidth="1"/>
    <col min="11" max="11" width="28.125" style="53" customWidth="1"/>
    <col min="12" max="12" width="18.875" style="52" customWidth="1"/>
    <col min="13" max="16384" width="8.75" style="51"/>
  </cols>
  <sheetData>
    <row r="2" spans="2:9" x14ac:dyDescent="0.3">
      <c r="B2" s="74"/>
      <c r="C2" s="75"/>
      <c r="D2" s="107"/>
      <c r="E2" s="76"/>
      <c r="F2" s="75"/>
      <c r="G2" s="75"/>
      <c r="H2" s="75"/>
      <c r="I2" s="77"/>
    </row>
    <row r="3" spans="2:9" x14ac:dyDescent="0.3">
      <c r="B3" s="78"/>
      <c r="C3" s="79"/>
      <c r="D3" s="108"/>
      <c r="E3" s="80"/>
      <c r="F3" s="79"/>
      <c r="G3" s="79"/>
      <c r="H3" s="79"/>
      <c r="I3" s="81"/>
    </row>
    <row r="4" spans="2:9" x14ac:dyDescent="0.3">
      <c r="B4" s="78"/>
      <c r="C4" s="82"/>
      <c r="D4" s="103" t="s">
        <v>13</v>
      </c>
      <c r="E4" s="102" t="s">
        <v>36</v>
      </c>
      <c r="F4" s="79"/>
      <c r="G4" s="133" t="s">
        <v>5</v>
      </c>
      <c r="H4" s="135"/>
      <c r="I4" s="81"/>
    </row>
    <row r="5" spans="2:9" x14ac:dyDescent="0.3">
      <c r="B5" s="78"/>
      <c r="C5" s="70">
        <v>1</v>
      </c>
      <c r="D5" s="59" t="s">
        <v>37</v>
      </c>
      <c r="E5" s="60">
        <f t="shared" ref="E5:E24" si="0">SUMIF($H$37:$H$136,D5,$E$37:$E$136)</f>
        <v>442</v>
      </c>
      <c r="F5" s="79"/>
      <c r="G5" s="136">
        <f>E34-E137</f>
        <v>245.29999999999973</v>
      </c>
      <c r="H5" s="137"/>
      <c r="I5" s="81"/>
    </row>
    <row r="6" spans="2:9" x14ac:dyDescent="0.3">
      <c r="B6" s="78"/>
      <c r="C6" s="71">
        <v>2</v>
      </c>
      <c r="D6" s="59" t="s">
        <v>38</v>
      </c>
      <c r="E6" s="60">
        <f t="shared" si="0"/>
        <v>475</v>
      </c>
      <c r="F6" s="79"/>
      <c r="G6" s="136"/>
      <c r="H6" s="137"/>
      <c r="I6" s="81"/>
    </row>
    <row r="7" spans="2:9" x14ac:dyDescent="0.3">
      <c r="B7" s="78"/>
      <c r="C7" s="71">
        <v>3</v>
      </c>
      <c r="D7" s="59" t="s">
        <v>39</v>
      </c>
      <c r="E7" s="60">
        <f t="shared" si="0"/>
        <v>325</v>
      </c>
      <c r="F7" s="79"/>
      <c r="G7" s="138"/>
      <c r="H7" s="139"/>
      <c r="I7" s="81"/>
    </row>
    <row r="8" spans="2:9" x14ac:dyDescent="0.3">
      <c r="B8" s="78"/>
      <c r="C8" s="71">
        <v>4</v>
      </c>
      <c r="D8" s="59" t="s">
        <v>40</v>
      </c>
      <c r="E8" s="60">
        <f t="shared" si="0"/>
        <v>584</v>
      </c>
      <c r="F8" s="79"/>
      <c r="G8" s="79"/>
      <c r="H8" s="79"/>
      <c r="I8" s="81"/>
    </row>
    <row r="9" spans="2:9" x14ac:dyDescent="0.3">
      <c r="B9" s="78"/>
      <c r="C9" s="71">
        <v>5</v>
      </c>
      <c r="D9" s="59" t="s">
        <v>41</v>
      </c>
      <c r="E9" s="60">
        <f t="shared" si="0"/>
        <v>129.9</v>
      </c>
      <c r="F9" s="79"/>
      <c r="G9" s="79"/>
      <c r="H9" s="79"/>
      <c r="I9" s="81"/>
    </row>
    <row r="10" spans="2:9" x14ac:dyDescent="0.3">
      <c r="B10" s="78"/>
      <c r="C10" s="71">
        <v>6</v>
      </c>
      <c r="D10" s="59" t="s">
        <v>42</v>
      </c>
      <c r="E10" s="60">
        <f t="shared" si="0"/>
        <v>169.4</v>
      </c>
      <c r="F10" s="79"/>
      <c r="G10" s="79"/>
      <c r="H10" s="79"/>
      <c r="I10" s="81"/>
    </row>
    <row r="11" spans="2:9" x14ac:dyDescent="0.3">
      <c r="B11" s="78"/>
      <c r="C11" s="71">
        <v>7</v>
      </c>
      <c r="D11" s="59" t="s">
        <v>71</v>
      </c>
      <c r="E11" s="60">
        <f t="shared" si="0"/>
        <v>32</v>
      </c>
      <c r="F11" s="79"/>
      <c r="G11" s="79"/>
      <c r="H11" s="79"/>
      <c r="I11" s="81"/>
    </row>
    <row r="12" spans="2:9" x14ac:dyDescent="0.3">
      <c r="B12" s="78"/>
      <c r="C12" s="71">
        <v>8</v>
      </c>
      <c r="D12" s="59" t="s">
        <v>75</v>
      </c>
      <c r="E12" s="60">
        <f t="shared" si="0"/>
        <v>69.900000000000006</v>
      </c>
      <c r="F12" s="79"/>
      <c r="G12" s="79"/>
      <c r="H12" s="79"/>
      <c r="I12" s="81"/>
    </row>
    <row r="13" spans="2:9" x14ac:dyDescent="0.3">
      <c r="B13" s="78"/>
      <c r="C13" s="71">
        <v>9</v>
      </c>
      <c r="D13" s="59" t="s">
        <v>76</v>
      </c>
      <c r="E13" s="60">
        <f t="shared" si="0"/>
        <v>75</v>
      </c>
      <c r="F13" s="79"/>
      <c r="G13" s="79"/>
      <c r="H13" s="79"/>
      <c r="I13" s="81"/>
    </row>
    <row r="14" spans="2:9" x14ac:dyDescent="0.3">
      <c r="B14" s="78"/>
      <c r="C14" s="71">
        <v>10</v>
      </c>
      <c r="D14" s="59"/>
      <c r="E14" s="60">
        <f t="shared" si="0"/>
        <v>0</v>
      </c>
      <c r="F14" s="79"/>
      <c r="G14" s="79"/>
      <c r="H14" s="79"/>
      <c r="I14" s="81"/>
    </row>
    <row r="15" spans="2:9" x14ac:dyDescent="0.3">
      <c r="B15" s="78"/>
      <c r="C15" s="71">
        <v>11</v>
      </c>
      <c r="D15" s="59"/>
      <c r="E15" s="60">
        <f t="shared" si="0"/>
        <v>0</v>
      </c>
      <c r="F15" s="79"/>
      <c r="G15" s="79"/>
      <c r="H15" s="79"/>
      <c r="I15" s="81"/>
    </row>
    <row r="16" spans="2:9" x14ac:dyDescent="0.3">
      <c r="B16" s="78"/>
      <c r="C16" s="71">
        <v>12</v>
      </c>
      <c r="D16" s="59"/>
      <c r="E16" s="60">
        <f t="shared" si="0"/>
        <v>0</v>
      </c>
      <c r="F16" s="79"/>
      <c r="G16" s="79"/>
      <c r="H16" s="79"/>
      <c r="I16" s="81"/>
    </row>
    <row r="17" spans="2:12" x14ac:dyDescent="0.3">
      <c r="B17" s="78"/>
      <c r="C17" s="71">
        <v>13</v>
      </c>
      <c r="D17" s="59"/>
      <c r="E17" s="60">
        <f t="shared" si="0"/>
        <v>0</v>
      </c>
      <c r="F17" s="79"/>
      <c r="G17" s="79"/>
      <c r="H17" s="79"/>
      <c r="I17" s="81"/>
    </row>
    <row r="18" spans="2:12" x14ac:dyDescent="0.3">
      <c r="B18" s="78"/>
      <c r="C18" s="71">
        <v>14</v>
      </c>
      <c r="D18" s="59"/>
      <c r="E18" s="60">
        <f t="shared" si="0"/>
        <v>0</v>
      </c>
      <c r="F18" s="79"/>
      <c r="G18" s="79"/>
      <c r="H18" s="79"/>
      <c r="I18" s="81"/>
    </row>
    <row r="19" spans="2:12" x14ac:dyDescent="0.3">
      <c r="B19" s="78"/>
      <c r="C19" s="71">
        <v>15</v>
      </c>
      <c r="D19" s="59"/>
      <c r="E19" s="60">
        <f t="shared" si="0"/>
        <v>0</v>
      </c>
      <c r="F19" s="79"/>
      <c r="G19" s="79"/>
      <c r="H19" s="79"/>
      <c r="I19" s="81"/>
    </row>
    <row r="20" spans="2:12" x14ac:dyDescent="0.3">
      <c r="B20" s="78"/>
      <c r="C20" s="71">
        <v>16</v>
      </c>
      <c r="D20" s="59"/>
      <c r="E20" s="60">
        <f t="shared" si="0"/>
        <v>0</v>
      </c>
      <c r="F20" s="79"/>
      <c r="G20" s="79"/>
      <c r="H20" s="79"/>
      <c r="I20" s="81"/>
    </row>
    <row r="21" spans="2:12" x14ac:dyDescent="0.3">
      <c r="B21" s="78"/>
      <c r="C21" s="71">
        <v>17</v>
      </c>
      <c r="D21" s="59"/>
      <c r="E21" s="60">
        <f t="shared" si="0"/>
        <v>0</v>
      </c>
      <c r="F21" s="79"/>
      <c r="G21" s="79"/>
      <c r="H21" s="79"/>
      <c r="I21" s="81"/>
    </row>
    <row r="22" spans="2:12" ht="18.75" customHeight="1" x14ac:dyDescent="0.3">
      <c r="B22" s="78"/>
      <c r="C22" s="71">
        <v>18</v>
      </c>
      <c r="D22" s="59"/>
      <c r="E22" s="60">
        <f t="shared" si="0"/>
        <v>0</v>
      </c>
      <c r="F22" s="79"/>
      <c r="G22" s="79"/>
      <c r="H22" s="79"/>
      <c r="I22" s="81"/>
    </row>
    <row r="23" spans="2:12" x14ac:dyDescent="0.3">
      <c r="B23" s="78"/>
      <c r="C23" s="71">
        <v>19</v>
      </c>
      <c r="D23" s="59"/>
      <c r="E23" s="60">
        <f t="shared" si="0"/>
        <v>0</v>
      </c>
      <c r="F23" s="79"/>
      <c r="G23" s="79"/>
      <c r="H23" s="79"/>
      <c r="I23" s="81"/>
    </row>
    <row r="24" spans="2:12" x14ac:dyDescent="0.3">
      <c r="B24" s="78"/>
      <c r="C24" s="87">
        <v>20</v>
      </c>
      <c r="D24" s="59"/>
      <c r="E24" s="60">
        <f t="shared" si="0"/>
        <v>0</v>
      </c>
      <c r="F24" s="79"/>
      <c r="G24" s="79"/>
      <c r="H24" s="79"/>
      <c r="I24" s="81"/>
    </row>
    <row r="25" spans="2:12" x14ac:dyDescent="0.3">
      <c r="B25" s="78"/>
      <c r="C25" s="88"/>
      <c r="D25" s="107"/>
      <c r="E25" s="89"/>
      <c r="F25" s="79"/>
      <c r="G25" s="79"/>
      <c r="H25" s="79"/>
      <c r="I25" s="81"/>
    </row>
    <row r="26" spans="2:12" x14ac:dyDescent="0.3">
      <c r="B26" s="83"/>
      <c r="C26" s="84"/>
      <c r="D26" s="109"/>
      <c r="E26" s="85"/>
      <c r="F26" s="84"/>
      <c r="G26" s="84"/>
      <c r="H26" s="84"/>
      <c r="I26" s="86"/>
    </row>
    <row r="29" spans="2:12" s="53" customFormat="1" x14ac:dyDescent="0.3">
      <c r="B29" s="133" t="s">
        <v>9</v>
      </c>
      <c r="C29" s="135"/>
      <c r="D29" s="103" t="s">
        <v>7</v>
      </c>
      <c r="E29" s="102" t="s">
        <v>27</v>
      </c>
      <c r="L29" s="54"/>
    </row>
    <row r="30" spans="2:12" ht="17.25" customHeight="1" x14ac:dyDescent="0.3">
      <c r="B30" s="124">
        <v>41278</v>
      </c>
      <c r="C30" s="126"/>
      <c r="D30" s="110" t="s">
        <v>43</v>
      </c>
      <c r="E30" s="63">
        <v>2227.5</v>
      </c>
    </row>
    <row r="31" spans="2:12" ht="17.25" customHeight="1" x14ac:dyDescent="0.3">
      <c r="B31" s="124">
        <v>41283</v>
      </c>
      <c r="C31" s="126"/>
      <c r="D31" s="110" t="s">
        <v>85</v>
      </c>
      <c r="E31" s="63">
        <v>320</v>
      </c>
    </row>
    <row r="32" spans="2:12" ht="17.25" customHeight="1" x14ac:dyDescent="0.3">
      <c r="B32" s="127"/>
      <c r="C32" s="128"/>
      <c r="D32" s="111"/>
      <c r="E32" s="65"/>
    </row>
    <row r="33" spans="2:12" x14ac:dyDescent="0.3">
      <c r="C33" s="55"/>
      <c r="D33" s="112" t="s">
        <v>30</v>
      </c>
      <c r="E33" s="48"/>
    </row>
    <row r="34" spans="2:12" x14ac:dyDescent="0.3">
      <c r="C34" s="55"/>
      <c r="D34" s="113" t="s">
        <v>28</v>
      </c>
      <c r="E34" s="50">
        <f>SUM(E30:E32)-E33</f>
        <v>2547.5</v>
      </c>
    </row>
    <row r="36" spans="2:12" x14ac:dyDescent="0.3">
      <c r="B36" s="131" t="s">
        <v>9</v>
      </c>
      <c r="C36" s="132"/>
      <c r="D36" s="101" t="s">
        <v>10</v>
      </c>
      <c r="E36" s="102" t="s">
        <v>11</v>
      </c>
      <c r="F36" s="101" t="s">
        <v>12</v>
      </c>
      <c r="G36" s="133" t="s">
        <v>29</v>
      </c>
      <c r="H36" s="134"/>
      <c r="I36" s="135"/>
      <c r="J36" s="103" t="s">
        <v>52</v>
      </c>
      <c r="K36" s="51"/>
      <c r="L36" s="51"/>
    </row>
    <row r="37" spans="2:12" x14ac:dyDescent="0.3">
      <c r="B37" s="124">
        <v>41274</v>
      </c>
      <c r="C37" s="126"/>
      <c r="D37" s="114" t="s">
        <v>53</v>
      </c>
      <c r="E37" s="63">
        <v>77</v>
      </c>
      <c r="F37" s="66" t="s">
        <v>54</v>
      </c>
      <c r="G37" s="68">
        <v>6</v>
      </c>
      <c r="H37" s="122" t="str">
        <f>IF(G37=$C$5,$D$5,IF(G37=$C$6,$D$6,IF(G37=$C$7,$D$7,IF(G37=$C$8,$D$8,IF(G37=$C$9,$D$9,IF(G37=$C$10,$D$10,IF(G37=$C$11,$D$11,IF(G37=$C$12,$D$12,IF(G37=$C$13,$D$13,IF(G37=$C$14,$D$14,IF(G37=$C$15,$D$15,IF(G37=$C$16,$D$16,IF(G37=$C$17,$D$17,IF(G37=$C$18,$D$18,IF(G37=$C$19,$D$19,IF(G37=$C$20,$D$20,IF(G37=$C$21,$D$21,IF(G37=$C$22,$D$22,IF(G37=$C$23,$D$23,IF(G37=$C$24,$D$24,""))))))))))))))))))))</f>
        <v>lazer</v>
      </c>
      <c r="I37" s="123"/>
      <c r="J37" s="104"/>
      <c r="K37" s="51"/>
      <c r="L37" s="51"/>
    </row>
    <row r="38" spans="2:12" x14ac:dyDescent="0.3">
      <c r="B38" s="124">
        <v>41275</v>
      </c>
      <c r="C38" s="126"/>
      <c r="D38" s="114" t="s">
        <v>55</v>
      </c>
      <c r="E38" s="63">
        <v>35</v>
      </c>
      <c r="F38" s="66" t="s">
        <v>56</v>
      </c>
      <c r="G38" s="68">
        <v>1</v>
      </c>
      <c r="H38" s="122" t="str">
        <f t="shared" ref="H38:H60" si="1">IF(G38=$C$5,$D$5,IF(G38=$C$6,$D$6,IF(G38=$C$7,$D$7,IF(G38=$C$8,$D$8,IF(G38=$C$9,$D$9,IF(G38=$C$10,$D$10,IF(G38=$C$11,$D$11,IF(G38=$C$12,$D$12,IF(G38=$C$13,$D$13,IF(G38=$C$14,$D$14,IF(G38=$C$15,$D$15,IF(G38=$C$16,$D$16,IF(G38=$C$17,$D$17,IF(G38=$C$18,$D$18,IF(G38=$C$19,$D$19,IF(G38=$C$20,$D$20,IF(G38=$C$21,$D$21,IF(G38=$C$22,$D$22,IF(G38=$C$23,$D$23,IF(G38=$C$24,$D$24,""))))))))))))))))))))</f>
        <v>alimentação</v>
      </c>
      <c r="I38" s="123"/>
      <c r="J38" s="104" t="s">
        <v>65</v>
      </c>
      <c r="K38" s="51"/>
      <c r="L38" s="51"/>
    </row>
    <row r="39" spans="2:12" x14ac:dyDescent="0.3">
      <c r="B39" s="124">
        <v>41275</v>
      </c>
      <c r="C39" s="126"/>
      <c r="D39" s="114" t="s">
        <v>61</v>
      </c>
      <c r="E39" s="63">
        <v>12</v>
      </c>
      <c r="F39" s="66" t="s">
        <v>54</v>
      </c>
      <c r="G39" s="68">
        <v>1</v>
      </c>
      <c r="H39" s="122" t="str">
        <f t="shared" si="1"/>
        <v>alimentação</v>
      </c>
      <c r="I39" s="123"/>
      <c r="J39" s="104" t="s">
        <v>65</v>
      </c>
      <c r="K39" s="51"/>
      <c r="L39" s="51"/>
    </row>
    <row r="40" spans="2:12" x14ac:dyDescent="0.3">
      <c r="B40" s="124">
        <v>41276</v>
      </c>
      <c r="C40" s="126"/>
      <c r="D40" s="114" t="s">
        <v>74</v>
      </c>
      <c r="E40" s="63">
        <v>30</v>
      </c>
      <c r="F40" s="66" t="s">
        <v>59</v>
      </c>
      <c r="G40" s="68">
        <v>1</v>
      </c>
      <c r="H40" s="122" t="str">
        <f t="shared" si="1"/>
        <v>alimentação</v>
      </c>
      <c r="I40" s="123"/>
      <c r="J40" s="104" t="s">
        <v>65</v>
      </c>
      <c r="K40" s="51"/>
      <c r="L40" s="51"/>
    </row>
    <row r="41" spans="2:12" x14ac:dyDescent="0.3">
      <c r="B41" s="124">
        <v>41277</v>
      </c>
      <c r="C41" s="126"/>
      <c r="D41" s="114" t="s">
        <v>58</v>
      </c>
      <c r="E41" s="63">
        <v>120</v>
      </c>
      <c r="F41" s="66" t="s">
        <v>59</v>
      </c>
      <c r="G41" s="68">
        <v>1</v>
      </c>
      <c r="H41" s="122" t="str">
        <f t="shared" si="1"/>
        <v>alimentação</v>
      </c>
      <c r="I41" s="123"/>
      <c r="J41" s="104" t="s">
        <v>66</v>
      </c>
      <c r="K41" s="51"/>
      <c r="L41" s="51"/>
    </row>
    <row r="42" spans="2:12" x14ac:dyDescent="0.3">
      <c r="B42" s="124">
        <v>41277</v>
      </c>
      <c r="C42" s="126"/>
      <c r="D42" s="114" t="s">
        <v>60</v>
      </c>
      <c r="E42" s="63">
        <v>45</v>
      </c>
      <c r="F42" s="66" t="s">
        <v>59</v>
      </c>
      <c r="G42" s="68">
        <v>2</v>
      </c>
      <c r="H42" s="122" t="str">
        <f t="shared" si="1"/>
        <v>habitação</v>
      </c>
      <c r="I42" s="123"/>
      <c r="J42" s="104"/>
      <c r="K42" s="51"/>
      <c r="L42" s="51"/>
    </row>
    <row r="43" spans="2:12" x14ac:dyDescent="0.3">
      <c r="B43" s="124">
        <v>41278</v>
      </c>
      <c r="C43" s="126"/>
      <c r="D43" s="114" t="s">
        <v>73</v>
      </c>
      <c r="E43" s="63">
        <v>16</v>
      </c>
      <c r="F43" s="66" t="s">
        <v>54</v>
      </c>
      <c r="G43" s="68">
        <v>4</v>
      </c>
      <c r="H43" s="122" t="str">
        <f t="shared" si="1"/>
        <v>transporte</v>
      </c>
      <c r="I43" s="123"/>
      <c r="J43" s="104"/>
      <c r="K43" s="51"/>
      <c r="L43" s="51"/>
    </row>
    <row r="44" spans="2:12" x14ac:dyDescent="0.3">
      <c r="B44" s="124">
        <v>41278</v>
      </c>
      <c r="C44" s="126"/>
      <c r="D44" s="114" t="s">
        <v>61</v>
      </c>
      <c r="E44" s="63">
        <v>9.5</v>
      </c>
      <c r="F44" s="66" t="s">
        <v>54</v>
      </c>
      <c r="G44" s="68">
        <v>1</v>
      </c>
      <c r="H44" s="122" t="str">
        <f t="shared" si="1"/>
        <v>alimentação</v>
      </c>
      <c r="I44" s="123"/>
      <c r="J44" s="104" t="s">
        <v>86</v>
      </c>
      <c r="K44" s="51"/>
      <c r="L44" s="51"/>
    </row>
    <row r="45" spans="2:12" x14ac:dyDescent="0.3">
      <c r="B45" s="124">
        <v>41278</v>
      </c>
      <c r="C45" s="126"/>
      <c r="D45" s="114" t="s">
        <v>62</v>
      </c>
      <c r="E45" s="63">
        <v>10</v>
      </c>
      <c r="F45" s="66" t="s">
        <v>54</v>
      </c>
      <c r="G45" s="68">
        <v>4</v>
      </c>
      <c r="H45" s="122" t="str">
        <f t="shared" si="1"/>
        <v>transporte</v>
      </c>
      <c r="I45" s="123"/>
      <c r="J45" s="104"/>
      <c r="K45" s="51"/>
      <c r="L45" s="51"/>
    </row>
    <row r="46" spans="2:12" x14ac:dyDescent="0.3">
      <c r="B46" s="124">
        <v>41279</v>
      </c>
      <c r="C46" s="126"/>
      <c r="D46" s="114" t="s">
        <v>63</v>
      </c>
      <c r="E46" s="63">
        <v>70</v>
      </c>
      <c r="F46" s="66" t="s">
        <v>56</v>
      </c>
      <c r="G46" s="68">
        <v>4</v>
      </c>
      <c r="H46" s="122" t="str">
        <f t="shared" si="1"/>
        <v>transporte</v>
      </c>
      <c r="I46" s="123"/>
      <c r="J46" s="104"/>
      <c r="K46" s="51"/>
      <c r="L46" s="51"/>
    </row>
    <row r="47" spans="2:12" x14ac:dyDescent="0.3">
      <c r="B47" s="124">
        <v>41280</v>
      </c>
      <c r="C47" s="126"/>
      <c r="D47" s="114" t="s">
        <v>64</v>
      </c>
      <c r="E47" s="63">
        <v>75</v>
      </c>
      <c r="F47" s="66" t="s">
        <v>54</v>
      </c>
      <c r="G47" s="68">
        <v>3</v>
      </c>
      <c r="H47" s="122" t="str">
        <f t="shared" si="1"/>
        <v>saúde</v>
      </c>
      <c r="I47" s="123"/>
      <c r="J47" s="104"/>
      <c r="K47" s="51"/>
      <c r="L47" s="51"/>
    </row>
    <row r="48" spans="2:12" x14ac:dyDescent="0.3">
      <c r="B48" s="124">
        <v>41280</v>
      </c>
      <c r="C48" s="126"/>
      <c r="D48" s="114" t="s">
        <v>72</v>
      </c>
      <c r="E48" s="63">
        <v>32</v>
      </c>
      <c r="F48" s="66" t="s">
        <v>54</v>
      </c>
      <c r="G48" s="68">
        <v>7</v>
      </c>
      <c r="H48" s="122" t="str">
        <f t="shared" si="1"/>
        <v>educação</v>
      </c>
      <c r="I48" s="123"/>
      <c r="J48" s="104"/>
      <c r="K48" s="51"/>
      <c r="L48" s="51"/>
    </row>
    <row r="49" spans="2:12" x14ac:dyDescent="0.3">
      <c r="B49" s="124">
        <v>41281</v>
      </c>
      <c r="C49" s="126"/>
      <c r="D49" s="114" t="s">
        <v>73</v>
      </c>
      <c r="E49" s="63">
        <v>22</v>
      </c>
      <c r="F49" s="66" t="s">
        <v>54</v>
      </c>
      <c r="G49" s="68">
        <v>4</v>
      </c>
      <c r="H49" s="122" t="str">
        <f t="shared" si="1"/>
        <v>transporte</v>
      </c>
      <c r="I49" s="123"/>
      <c r="J49" s="104"/>
      <c r="K49" s="51"/>
      <c r="L49" s="51"/>
    </row>
    <row r="50" spans="2:12" x14ac:dyDescent="0.3">
      <c r="B50" s="124">
        <v>41282</v>
      </c>
      <c r="C50" s="126"/>
      <c r="D50" s="114" t="s">
        <v>48</v>
      </c>
      <c r="E50" s="63">
        <v>300</v>
      </c>
      <c r="F50" s="66" t="s">
        <v>54</v>
      </c>
      <c r="G50" s="68">
        <v>2</v>
      </c>
      <c r="H50" s="122" t="str">
        <f t="shared" si="1"/>
        <v>habitação</v>
      </c>
      <c r="I50" s="123"/>
      <c r="J50" s="104"/>
      <c r="K50" s="51"/>
      <c r="L50" s="51"/>
    </row>
    <row r="51" spans="2:12" x14ac:dyDescent="0.3">
      <c r="B51" s="124">
        <v>41282</v>
      </c>
      <c r="C51" s="126"/>
      <c r="D51" s="114" t="s">
        <v>87</v>
      </c>
      <c r="E51" s="63">
        <v>8</v>
      </c>
      <c r="F51" s="66" t="s">
        <v>54</v>
      </c>
      <c r="G51" s="68">
        <v>1</v>
      </c>
      <c r="H51" s="122" t="str">
        <f t="shared" si="1"/>
        <v>alimentação</v>
      </c>
      <c r="I51" s="123"/>
      <c r="J51" s="104" t="s">
        <v>86</v>
      </c>
      <c r="K51" s="51"/>
      <c r="L51" s="51"/>
    </row>
    <row r="52" spans="2:12" x14ac:dyDescent="0.3">
      <c r="B52" s="124">
        <v>41283</v>
      </c>
      <c r="C52" s="126"/>
      <c r="D52" s="114" t="s">
        <v>50</v>
      </c>
      <c r="E52" s="63">
        <v>30</v>
      </c>
      <c r="F52" s="66" t="s">
        <v>54</v>
      </c>
      <c r="G52" s="68">
        <v>2</v>
      </c>
      <c r="H52" s="122" t="str">
        <f t="shared" si="1"/>
        <v>habitação</v>
      </c>
      <c r="I52" s="123"/>
      <c r="J52" s="104"/>
      <c r="K52" s="51"/>
      <c r="L52" s="51"/>
    </row>
    <row r="53" spans="2:12" x14ac:dyDescent="0.3">
      <c r="B53" s="124">
        <v>41283</v>
      </c>
      <c r="C53" s="126"/>
      <c r="D53" s="114" t="s">
        <v>51</v>
      </c>
      <c r="E53" s="63">
        <v>50</v>
      </c>
      <c r="F53" s="66" t="s">
        <v>54</v>
      </c>
      <c r="G53" s="68">
        <v>2</v>
      </c>
      <c r="H53" s="122" t="str">
        <f t="shared" si="1"/>
        <v>habitação</v>
      </c>
      <c r="I53" s="123"/>
      <c r="J53" s="104"/>
      <c r="K53" s="51"/>
      <c r="L53" s="51"/>
    </row>
    <row r="54" spans="2:12" x14ac:dyDescent="0.3">
      <c r="B54" s="124">
        <v>41283</v>
      </c>
      <c r="C54" s="126"/>
      <c r="D54" s="114" t="s">
        <v>83</v>
      </c>
      <c r="E54" s="63">
        <v>326</v>
      </c>
      <c r="F54" s="66" t="s">
        <v>56</v>
      </c>
      <c r="G54" s="68">
        <v>4</v>
      </c>
      <c r="H54" s="122" t="str">
        <f t="shared" si="1"/>
        <v>transporte</v>
      </c>
      <c r="I54" s="123"/>
      <c r="J54" s="104"/>
      <c r="K54" s="51"/>
      <c r="L54" s="51"/>
    </row>
    <row r="55" spans="2:12" x14ac:dyDescent="0.3">
      <c r="B55" s="124">
        <v>41285</v>
      </c>
      <c r="C55" s="126"/>
      <c r="D55" s="114" t="s">
        <v>67</v>
      </c>
      <c r="E55" s="63">
        <v>180</v>
      </c>
      <c r="F55" s="66" t="s">
        <v>56</v>
      </c>
      <c r="G55" s="68">
        <v>3</v>
      </c>
      <c r="H55" s="122" t="str">
        <f t="shared" si="1"/>
        <v>saúde</v>
      </c>
      <c r="I55" s="123"/>
      <c r="J55" s="104"/>
      <c r="K55" s="51"/>
      <c r="L55" s="51"/>
    </row>
    <row r="56" spans="2:12" x14ac:dyDescent="0.3">
      <c r="B56" s="124">
        <v>41286</v>
      </c>
      <c r="C56" s="126"/>
      <c r="D56" s="114" t="s">
        <v>68</v>
      </c>
      <c r="E56" s="63">
        <v>70</v>
      </c>
      <c r="F56" s="66" t="s">
        <v>56</v>
      </c>
      <c r="G56" s="68">
        <v>3</v>
      </c>
      <c r="H56" s="122" t="str">
        <f t="shared" si="1"/>
        <v>saúde</v>
      </c>
      <c r="I56" s="123"/>
      <c r="J56" s="104"/>
      <c r="K56" s="56"/>
      <c r="L56" s="57"/>
    </row>
    <row r="57" spans="2:12" x14ac:dyDescent="0.3">
      <c r="B57" s="124">
        <v>41286</v>
      </c>
      <c r="C57" s="126"/>
      <c r="D57" s="114" t="s">
        <v>69</v>
      </c>
      <c r="E57" s="63">
        <v>20</v>
      </c>
      <c r="F57" s="66" t="s">
        <v>59</v>
      </c>
      <c r="G57" s="68">
        <v>6</v>
      </c>
      <c r="H57" s="122" t="str">
        <f t="shared" si="1"/>
        <v>lazer</v>
      </c>
      <c r="I57" s="123"/>
      <c r="J57" s="104"/>
      <c r="K57" s="56"/>
      <c r="L57" s="57"/>
    </row>
    <row r="58" spans="2:12" x14ac:dyDescent="0.3">
      <c r="B58" s="124">
        <v>41286</v>
      </c>
      <c r="C58" s="126"/>
      <c r="D58" s="114" t="s">
        <v>70</v>
      </c>
      <c r="E58" s="63">
        <v>20</v>
      </c>
      <c r="F58" s="66" t="s">
        <v>54</v>
      </c>
      <c r="G58" s="68">
        <v>6</v>
      </c>
      <c r="H58" s="122" t="str">
        <f t="shared" si="1"/>
        <v>lazer</v>
      </c>
      <c r="I58" s="123"/>
      <c r="J58" s="104" t="s">
        <v>65</v>
      </c>
      <c r="K58" s="56"/>
      <c r="L58" s="57"/>
    </row>
    <row r="59" spans="2:12" x14ac:dyDescent="0.3">
      <c r="B59" s="124">
        <v>41287</v>
      </c>
      <c r="C59" s="126"/>
      <c r="D59" s="114" t="s">
        <v>45</v>
      </c>
      <c r="E59" s="63">
        <v>50</v>
      </c>
      <c r="F59" s="66" t="s">
        <v>59</v>
      </c>
      <c r="G59" s="68">
        <v>2</v>
      </c>
      <c r="H59" s="122" t="str">
        <f t="shared" si="1"/>
        <v>habitação</v>
      </c>
      <c r="I59" s="123"/>
      <c r="J59" s="104"/>
      <c r="K59" s="56"/>
      <c r="L59" s="57"/>
    </row>
    <row r="60" spans="2:12" x14ac:dyDescent="0.3">
      <c r="B60" s="124">
        <v>41288</v>
      </c>
      <c r="C60" s="126"/>
      <c r="D60" s="114" t="s">
        <v>46</v>
      </c>
      <c r="E60" s="63">
        <v>39.9</v>
      </c>
      <c r="F60" s="66" t="s">
        <v>59</v>
      </c>
      <c r="G60" s="68">
        <v>5</v>
      </c>
      <c r="H60" s="122" t="str">
        <f t="shared" si="1"/>
        <v>despesas pessoais</v>
      </c>
      <c r="I60" s="123"/>
      <c r="J60" s="104"/>
      <c r="K60" s="56"/>
      <c r="L60" s="57"/>
    </row>
    <row r="61" spans="2:12" x14ac:dyDescent="0.3">
      <c r="B61" s="124">
        <v>41290</v>
      </c>
      <c r="C61" s="125"/>
      <c r="D61" s="114" t="s">
        <v>57</v>
      </c>
      <c r="E61" s="63">
        <v>47.5</v>
      </c>
      <c r="F61" s="66" t="s">
        <v>56</v>
      </c>
      <c r="G61" s="106">
        <v>1</v>
      </c>
      <c r="H61" s="122" t="str">
        <f t="shared" ref="H61" si="2">IF(G61=$C$5,$D$5,IF(G61=$C$6,$D$6,IF(G61=$C$7,$D$7,IF(G61=$C$8,$D$8,IF(G61=$C$9,$D$9,IF(G61=$C$10,$D$10,IF(G61=$C$11,$D$11,IF(G61=$C$12,$D$12,IF(G61=$C$13,$D$13,IF(G61=$C$14,$D$14,IF(G61=$C$15,$D$15,IF(G61=$C$16,$D$16,IF(G61=$C$17,$D$17,IF(G61=$C$18,$D$18,IF(G61=$C$19,$D$19,IF(G61=$C$20,$D$20,IF(G61=$C$21,$D$21,IF(G61=$C$22,$D$22,IF(G61=$C$23,$D$23,IF(G61=$C$24,$D$24,""))))))))))))))))))))</f>
        <v>alimentação</v>
      </c>
      <c r="I61" s="123"/>
      <c r="J61" s="104"/>
      <c r="K61" s="56"/>
      <c r="L61" s="57"/>
    </row>
    <row r="62" spans="2:12" x14ac:dyDescent="0.3">
      <c r="B62" s="124">
        <v>41291</v>
      </c>
      <c r="C62" s="125"/>
      <c r="D62" s="114" t="s">
        <v>77</v>
      </c>
      <c r="E62" s="63">
        <v>69.900000000000006</v>
      </c>
      <c r="F62" s="66" t="s">
        <v>59</v>
      </c>
      <c r="G62" s="106">
        <v>8</v>
      </c>
      <c r="H62" s="122" t="str">
        <f t="shared" ref="H62" si="3">IF(G62=$C$5,$D$5,IF(G62=$C$6,$D$6,IF(G62=$C$7,$D$7,IF(G62=$C$8,$D$8,IF(G62=$C$9,$D$9,IF(G62=$C$10,$D$10,IF(G62=$C$11,$D$11,IF(G62=$C$12,$D$12,IF(G62=$C$13,$D$13,IF(G62=$C$14,$D$14,IF(G62=$C$15,$D$15,IF(G62=$C$16,$D$16,IF(G62=$C$17,$D$17,IF(G62=$C$18,$D$18,IF(G62=$C$19,$D$19,IF(G62=$C$20,$D$20,IF(G62=$C$21,$D$21,IF(G62=$C$22,$D$22,IF(G62=$C$23,$D$23,IF(G62=$C$24,$D$24,""))))))))))))))))))))</f>
        <v>supérfluos</v>
      </c>
      <c r="I62" s="123"/>
      <c r="J62" s="104"/>
      <c r="K62" s="56"/>
      <c r="L62" s="57"/>
    </row>
    <row r="63" spans="2:12" x14ac:dyDescent="0.3">
      <c r="B63" s="124">
        <v>41293</v>
      </c>
      <c r="C63" s="125"/>
      <c r="D63" s="114" t="s">
        <v>78</v>
      </c>
      <c r="E63" s="63">
        <v>75</v>
      </c>
      <c r="F63" s="66" t="s">
        <v>59</v>
      </c>
      <c r="G63" s="106">
        <v>9</v>
      </c>
      <c r="H63" s="122" t="str">
        <f t="shared" ref="H63" si="4">IF(G63=$C$5,$D$5,IF(G63=$C$6,$D$6,IF(G63=$C$7,$D$7,IF(G63=$C$8,$D$8,IF(G63=$C$9,$D$9,IF(G63=$C$10,$D$10,IF(G63=$C$11,$D$11,IF(G63=$C$12,$D$12,IF(G63=$C$13,$D$13,IF(G63=$C$14,$D$14,IF(G63=$C$15,$D$15,IF(G63=$C$16,$D$16,IF(G63=$C$17,$D$17,IF(G63=$C$18,$D$18,IF(G63=$C$19,$D$19,IF(G63=$C$20,$D$20,IF(G63=$C$21,$D$21,IF(G63=$C$22,$D$22,IF(G63=$C$23,$D$23,IF(G63=$C$24,$D$24,""))))))))))))))))))))</f>
        <v>imprevistos</v>
      </c>
      <c r="I63" s="123"/>
      <c r="J63" s="104"/>
      <c r="K63" s="56"/>
      <c r="L63" s="57"/>
    </row>
    <row r="64" spans="2:12" x14ac:dyDescent="0.3">
      <c r="B64" s="124">
        <v>41293</v>
      </c>
      <c r="C64" s="125"/>
      <c r="D64" s="114" t="s">
        <v>55</v>
      </c>
      <c r="E64" s="63">
        <v>20</v>
      </c>
      <c r="F64" s="66" t="s">
        <v>54</v>
      </c>
      <c r="G64" s="106">
        <v>1</v>
      </c>
      <c r="H64" s="122" t="str">
        <f t="shared" ref="H64" si="5">IF(G64=$C$5,$D$5,IF(G64=$C$6,$D$6,IF(G64=$C$7,$D$7,IF(G64=$C$8,$D$8,IF(G64=$C$9,$D$9,IF(G64=$C$10,$D$10,IF(G64=$C$11,$D$11,IF(G64=$C$12,$D$12,IF(G64=$C$13,$D$13,IF(G64=$C$14,$D$14,IF(G64=$C$15,$D$15,IF(G64=$C$16,$D$16,IF(G64=$C$17,$D$17,IF(G64=$C$18,$D$18,IF(G64=$C$19,$D$19,IF(G64=$C$20,$D$20,IF(G64=$C$21,$D$21,IF(G64=$C$22,$D$22,IF(G64=$C$23,$D$23,IF(G64=$C$24,$D$24,""))))))))))))))))))))</f>
        <v>alimentação</v>
      </c>
      <c r="I64" s="123"/>
      <c r="J64" s="104" t="s">
        <v>65</v>
      </c>
      <c r="K64" s="56"/>
      <c r="L64" s="57"/>
    </row>
    <row r="65" spans="2:12" x14ac:dyDescent="0.3">
      <c r="B65" s="124">
        <v>41294</v>
      </c>
      <c r="C65" s="125"/>
      <c r="D65" s="114" t="s">
        <v>79</v>
      </c>
      <c r="E65" s="63">
        <v>50</v>
      </c>
      <c r="F65" s="66" t="s">
        <v>54</v>
      </c>
      <c r="G65" s="106">
        <v>5</v>
      </c>
      <c r="H65" s="122" t="str">
        <f t="shared" ref="H65" si="6">IF(G65=$C$5,$D$5,IF(G65=$C$6,$D$6,IF(G65=$C$7,$D$7,IF(G65=$C$8,$D$8,IF(G65=$C$9,$D$9,IF(G65=$C$10,$D$10,IF(G65=$C$11,$D$11,IF(G65=$C$12,$D$12,IF(G65=$C$13,$D$13,IF(G65=$C$14,$D$14,IF(G65=$C$15,$D$15,IF(G65=$C$16,$D$16,IF(G65=$C$17,$D$17,IF(G65=$C$18,$D$18,IF(G65=$C$19,$D$19,IF(G65=$C$20,$D$20,IF(G65=$C$21,$D$21,IF(G65=$C$22,$D$22,IF(G65=$C$23,$D$23,IF(G65=$C$24,$D$24,""))))))))))))))))))))</f>
        <v>despesas pessoais</v>
      </c>
      <c r="I65" s="123"/>
      <c r="J65" s="104"/>
      <c r="K65" s="56"/>
      <c r="L65" s="57"/>
    </row>
    <row r="66" spans="2:12" x14ac:dyDescent="0.3">
      <c r="B66" s="124">
        <v>41295</v>
      </c>
      <c r="C66" s="125"/>
      <c r="D66" s="114" t="s">
        <v>62</v>
      </c>
      <c r="E66" s="63">
        <v>10</v>
      </c>
      <c r="F66" s="66" t="s">
        <v>54</v>
      </c>
      <c r="G66" s="106">
        <v>4</v>
      </c>
      <c r="H66" s="122" t="str">
        <f t="shared" ref="H66" si="7">IF(G66=$C$5,$D$5,IF(G66=$C$6,$D$6,IF(G66=$C$7,$D$7,IF(G66=$C$8,$D$8,IF(G66=$C$9,$D$9,IF(G66=$C$10,$D$10,IF(G66=$C$11,$D$11,IF(G66=$C$12,$D$12,IF(G66=$C$13,$D$13,IF(G66=$C$14,$D$14,IF(G66=$C$15,$D$15,IF(G66=$C$16,$D$16,IF(G66=$C$17,$D$17,IF(G66=$C$18,$D$18,IF(G66=$C$19,$D$19,IF(G66=$C$20,$D$20,IF(G66=$C$21,$D$21,IF(G66=$C$22,$D$22,IF(G66=$C$23,$D$23,IF(G66=$C$24,$D$24,""))))))))))))))))))))</f>
        <v>transporte</v>
      </c>
      <c r="I66" s="123"/>
      <c r="J66" s="104"/>
      <c r="K66" s="56"/>
      <c r="L66" s="57"/>
    </row>
    <row r="67" spans="2:12" x14ac:dyDescent="0.3">
      <c r="B67" s="124">
        <v>41295</v>
      </c>
      <c r="C67" s="125"/>
      <c r="D67" s="114" t="s">
        <v>82</v>
      </c>
      <c r="E67" s="63">
        <v>40</v>
      </c>
      <c r="F67" s="66" t="s">
        <v>54</v>
      </c>
      <c r="G67" s="106">
        <v>5</v>
      </c>
      <c r="H67" s="122" t="str">
        <f t="shared" ref="H67:H130" si="8">IF(G67=$C$5,$D$5,IF(G67=$C$6,$D$6,IF(G67=$C$7,$D$7,IF(G67=$C$8,$D$8,IF(G67=$C$9,$D$9,IF(G67=$C$10,$D$10,IF(G67=$C$11,$D$11,IF(G67=$C$12,$D$12,IF(G67=$C$13,$D$13,IF(G67=$C$14,$D$14,IF(G67=$C$15,$D$15,IF(G67=$C$16,$D$16,IF(G67=$C$17,$D$17,IF(G67=$C$18,$D$18,IF(G67=$C$19,$D$19,IF(G67=$C$20,$D$20,IF(G67=$C$21,$D$21,IF(G67=$C$22,$D$22,IF(G67=$C$23,$D$23,IF(G67=$C$24,$D$24,""))))))))))))))))))))</f>
        <v>despesas pessoais</v>
      </c>
      <c r="I67" s="123"/>
      <c r="J67" s="104"/>
      <c r="K67" s="56"/>
      <c r="L67" s="57"/>
    </row>
    <row r="68" spans="2:12" x14ac:dyDescent="0.3">
      <c r="B68" s="124">
        <v>41295</v>
      </c>
      <c r="C68" s="125"/>
      <c r="D68" s="114" t="s">
        <v>81</v>
      </c>
      <c r="E68" s="63">
        <v>52.4</v>
      </c>
      <c r="F68" s="66" t="s">
        <v>59</v>
      </c>
      <c r="G68" s="106">
        <v>6</v>
      </c>
      <c r="H68" s="122" t="str">
        <f t="shared" si="8"/>
        <v>lazer</v>
      </c>
      <c r="I68" s="123"/>
      <c r="J68" s="104"/>
      <c r="K68" s="56"/>
      <c r="L68" s="57"/>
    </row>
    <row r="69" spans="2:12" x14ac:dyDescent="0.3">
      <c r="B69" s="124">
        <v>41296</v>
      </c>
      <c r="C69" s="125"/>
      <c r="D69" s="114" t="s">
        <v>55</v>
      </c>
      <c r="E69" s="63">
        <v>32</v>
      </c>
      <c r="F69" s="66" t="s">
        <v>54</v>
      </c>
      <c r="G69" s="106">
        <v>1</v>
      </c>
      <c r="H69" s="122" t="str">
        <f t="shared" si="8"/>
        <v>alimentação</v>
      </c>
      <c r="I69" s="123"/>
      <c r="J69" s="104" t="s">
        <v>65</v>
      </c>
      <c r="K69" s="56"/>
      <c r="L69" s="57"/>
    </row>
    <row r="70" spans="2:12" x14ac:dyDescent="0.3">
      <c r="B70" s="124">
        <v>41297</v>
      </c>
      <c r="C70" s="125"/>
      <c r="D70" s="114" t="s">
        <v>63</v>
      </c>
      <c r="E70" s="63">
        <v>120</v>
      </c>
      <c r="F70" s="66" t="s">
        <v>59</v>
      </c>
      <c r="G70" s="106">
        <v>4</v>
      </c>
      <c r="H70" s="122" t="str">
        <f t="shared" si="8"/>
        <v>transporte</v>
      </c>
      <c r="I70" s="123"/>
      <c r="J70" s="104"/>
      <c r="K70" s="56"/>
      <c r="L70" s="57"/>
    </row>
    <row r="71" spans="2:12" x14ac:dyDescent="0.3">
      <c r="B71" s="124">
        <v>41298</v>
      </c>
      <c r="C71" s="125"/>
      <c r="D71" s="114" t="s">
        <v>55</v>
      </c>
      <c r="E71" s="63">
        <v>22</v>
      </c>
      <c r="F71" s="66" t="s">
        <v>54</v>
      </c>
      <c r="G71" s="106">
        <v>1</v>
      </c>
      <c r="H71" s="122" t="str">
        <f t="shared" si="8"/>
        <v>alimentação</v>
      </c>
      <c r="I71" s="123"/>
      <c r="J71" s="104" t="s">
        <v>65</v>
      </c>
      <c r="K71" s="56"/>
      <c r="L71" s="57"/>
    </row>
    <row r="72" spans="2:12" x14ac:dyDescent="0.3">
      <c r="B72" s="124">
        <v>41300</v>
      </c>
      <c r="C72" s="125"/>
      <c r="D72" s="114" t="s">
        <v>62</v>
      </c>
      <c r="E72" s="63">
        <v>10</v>
      </c>
      <c r="F72" s="66" t="s">
        <v>54</v>
      </c>
      <c r="G72" s="106">
        <v>4</v>
      </c>
      <c r="H72" s="122" t="str">
        <f t="shared" si="8"/>
        <v>transporte</v>
      </c>
      <c r="I72" s="123"/>
      <c r="J72" s="104"/>
      <c r="K72" s="56"/>
      <c r="L72" s="57"/>
    </row>
    <row r="73" spans="2:12" x14ac:dyDescent="0.3">
      <c r="B73" s="124">
        <v>41300</v>
      </c>
      <c r="C73" s="125"/>
      <c r="D73" s="114" t="s">
        <v>84</v>
      </c>
      <c r="E73" s="63">
        <v>7</v>
      </c>
      <c r="F73" s="66" t="s">
        <v>54</v>
      </c>
      <c r="G73" s="106">
        <v>1</v>
      </c>
      <c r="H73" s="122" t="str">
        <f t="shared" si="8"/>
        <v>alimentação</v>
      </c>
      <c r="I73" s="123"/>
      <c r="J73" s="104" t="s">
        <v>86</v>
      </c>
      <c r="K73" s="56"/>
      <c r="L73" s="57"/>
    </row>
    <row r="74" spans="2:12" x14ac:dyDescent="0.3">
      <c r="B74" s="124">
        <v>41301</v>
      </c>
      <c r="C74" s="125"/>
      <c r="D74" s="114" t="s">
        <v>57</v>
      </c>
      <c r="E74" s="63">
        <v>52</v>
      </c>
      <c r="F74" s="66" t="s">
        <v>54</v>
      </c>
      <c r="G74" s="106">
        <v>1</v>
      </c>
      <c r="H74" s="122" t="str">
        <f t="shared" si="8"/>
        <v>alimentação</v>
      </c>
      <c r="I74" s="123"/>
      <c r="J74" s="104" t="s">
        <v>66</v>
      </c>
      <c r="K74" s="56"/>
      <c r="L74" s="57"/>
    </row>
    <row r="75" spans="2:12" x14ac:dyDescent="0.3">
      <c r="B75" s="124">
        <v>41302</v>
      </c>
      <c r="C75" s="125"/>
      <c r="D75" s="114" t="s">
        <v>55</v>
      </c>
      <c r="E75" s="63">
        <v>35</v>
      </c>
      <c r="F75" s="66" t="s">
        <v>56</v>
      </c>
      <c r="G75" s="106">
        <v>1</v>
      </c>
      <c r="H75" s="122" t="str">
        <f t="shared" si="8"/>
        <v>alimentação</v>
      </c>
      <c r="I75" s="123"/>
      <c r="J75" s="104" t="s">
        <v>65</v>
      </c>
      <c r="K75" s="56"/>
      <c r="L75" s="57"/>
    </row>
    <row r="76" spans="2:12" x14ac:dyDescent="0.3">
      <c r="B76" s="124">
        <v>41303</v>
      </c>
      <c r="C76" s="125"/>
      <c r="D76" s="114" t="s">
        <v>88</v>
      </c>
      <c r="E76" s="63">
        <v>12</v>
      </c>
      <c r="F76" s="66" t="s">
        <v>54</v>
      </c>
      <c r="G76" s="106">
        <v>1</v>
      </c>
      <c r="H76" s="122" t="str">
        <f t="shared" si="8"/>
        <v>alimentação</v>
      </c>
      <c r="I76" s="123"/>
      <c r="J76" s="104" t="s">
        <v>86</v>
      </c>
      <c r="K76" s="56"/>
      <c r="L76" s="57"/>
    </row>
    <row r="77" spans="2:12" x14ac:dyDescent="0.3">
      <c r="B77" s="124">
        <v>41304</v>
      </c>
      <c r="C77" s="125"/>
      <c r="D77" s="114"/>
      <c r="E77" s="63"/>
      <c r="F77" s="66"/>
      <c r="G77" s="106"/>
      <c r="H77" s="122" t="str">
        <f t="shared" si="8"/>
        <v/>
      </c>
      <c r="I77" s="123"/>
      <c r="J77" s="104"/>
      <c r="K77" s="56"/>
      <c r="L77" s="57"/>
    </row>
    <row r="78" spans="2:12" x14ac:dyDescent="0.3">
      <c r="B78" s="124">
        <v>41304</v>
      </c>
      <c r="C78" s="125"/>
      <c r="D78" s="114"/>
      <c r="E78" s="63"/>
      <c r="F78" s="66"/>
      <c r="G78" s="106"/>
      <c r="H78" s="122" t="str">
        <f t="shared" si="8"/>
        <v/>
      </c>
      <c r="I78" s="123"/>
      <c r="J78" s="104"/>
      <c r="K78" s="56"/>
      <c r="L78" s="57"/>
    </row>
    <row r="79" spans="2:12" x14ac:dyDescent="0.3">
      <c r="B79" s="124"/>
      <c r="C79" s="125"/>
      <c r="D79" s="114"/>
      <c r="E79" s="63"/>
      <c r="F79" s="66"/>
      <c r="G79" s="106"/>
      <c r="H79" s="122" t="str">
        <f t="shared" si="8"/>
        <v/>
      </c>
      <c r="I79" s="123"/>
      <c r="J79" s="104"/>
      <c r="K79" s="56"/>
      <c r="L79" s="57"/>
    </row>
    <row r="80" spans="2:12" x14ac:dyDescent="0.3">
      <c r="B80" s="124"/>
      <c r="C80" s="125"/>
      <c r="D80" s="114"/>
      <c r="E80" s="63"/>
      <c r="F80" s="66"/>
      <c r="G80" s="106"/>
      <c r="H80" s="122" t="str">
        <f t="shared" si="8"/>
        <v/>
      </c>
      <c r="I80" s="123"/>
      <c r="J80" s="104"/>
      <c r="K80" s="56"/>
      <c r="L80" s="57"/>
    </row>
    <row r="81" spans="2:12" x14ac:dyDescent="0.3">
      <c r="B81" s="124"/>
      <c r="C81" s="125"/>
      <c r="D81" s="114"/>
      <c r="E81" s="63"/>
      <c r="F81" s="66"/>
      <c r="G81" s="106"/>
      <c r="H81" s="122" t="str">
        <f t="shared" si="8"/>
        <v/>
      </c>
      <c r="I81" s="123"/>
      <c r="J81" s="104"/>
      <c r="K81" s="56"/>
      <c r="L81" s="57"/>
    </row>
    <row r="82" spans="2:12" x14ac:dyDescent="0.3">
      <c r="B82" s="124"/>
      <c r="C82" s="125"/>
      <c r="D82" s="114"/>
      <c r="E82" s="63"/>
      <c r="F82" s="66"/>
      <c r="G82" s="106"/>
      <c r="H82" s="122" t="str">
        <f t="shared" si="8"/>
        <v/>
      </c>
      <c r="I82" s="123"/>
      <c r="J82" s="104"/>
      <c r="K82" s="56"/>
      <c r="L82" s="57"/>
    </row>
    <row r="83" spans="2:12" x14ac:dyDescent="0.3">
      <c r="B83" s="124"/>
      <c r="C83" s="125"/>
      <c r="D83" s="114"/>
      <c r="E83" s="63"/>
      <c r="F83" s="66"/>
      <c r="G83" s="106"/>
      <c r="H83" s="122" t="str">
        <f t="shared" si="8"/>
        <v/>
      </c>
      <c r="I83" s="123"/>
      <c r="J83" s="104"/>
      <c r="K83" s="56"/>
      <c r="L83" s="57"/>
    </row>
    <row r="84" spans="2:12" x14ac:dyDescent="0.3">
      <c r="B84" s="124"/>
      <c r="C84" s="125"/>
      <c r="D84" s="114"/>
      <c r="E84" s="63"/>
      <c r="F84" s="66"/>
      <c r="G84" s="106"/>
      <c r="H84" s="122" t="str">
        <f t="shared" si="8"/>
        <v/>
      </c>
      <c r="I84" s="123"/>
      <c r="J84" s="104"/>
      <c r="K84" s="56"/>
      <c r="L84" s="57"/>
    </row>
    <row r="85" spans="2:12" x14ac:dyDescent="0.3">
      <c r="B85" s="124"/>
      <c r="C85" s="125"/>
      <c r="D85" s="114"/>
      <c r="E85" s="63"/>
      <c r="F85" s="66"/>
      <c r="G85" s="106"/>
      <c r="H85" s="122" t="str">
        <f t="shared" si="8"/>
        <v/>
      </c>
      <c r="I85" s="123"/>
      <c r="J85" s="104"/>
      <c r="K85" s="56"/>
      <c r="L85" s="57"/>
    </row>
    <row r="86" spans="2:12" x14ac:dyDescent="0.3">
      <c r="B86" s="124"/>
      <c r="C86" s="125"/>
      <c r="D86" s="114"/>
      <c r="E86" s="63"/>
      <c r="F86" s="66"/>
      <c r="G86" s="106"/>
      <c r="H86" s="122" t="str">
        <f t="shared" si="8"/>
        <v/>
      </c>
      <c r="I86" s="123"/>
      <c r="J86" s="104"/>
      <c r="K86" s="56"/>
      <c r="L86" s="57"/>
    </row>
    <row r="87" spans="2:12" x14ac:dyDescent="0.3">
      <c r="B87" s="124"/>
      <c r="C87" s="125"/>
      <c r="D87" s="114"/>
      <c r="E87" s="63"/>
      <c r="F87" s="66"/>
      <c r="G87" s="106"/>
      <c r="H87" s="122" t="str">
        <f t="shared" si="8"/>
        <v/>
      </c>
      <c r="I87" s="123"/>
      <c r="J87" s="104"/>
      <c r="K87" s="56"/>
      <c r="L87" s="57"/>
    </row>
    <row r="88" spans="2:12" x14ac:dyDescent="0.3">
      <c r="B88" s="124"/>
      <c r="C88" s="125"/>
      <c r="D88" s="114"/>
      <c r="E88" s="63"/>
      <c r="F88" s="66"/>
      <c r="G88" s="106"/>
      <c r="H88" s="122" t="str">
        <f t="shared" si="8"/>
        <v/>
      </c>
      <c r="I88" s="123"/>
      <c r="J88" s="104"/>
      <c r="K88" s="56"/>
      <c r="L88" s="57"/>
    </row>
    <row r="89" spans="2:12" x14ac:dyDescent="0.3">
      <c r="B89" s="124"/>
      <c r="C89" s="125"/>
      <c r="D89" s="114"/>
      <c r="E89" s="63"/>
      <c r="F89" s="66"/>
      <c r="G89" s="106"/>
      <c r="H89" s="122" t="str">
        <f t="shared" si="8"/>
        <v/>
      </c>
      <c r="I89" s="123"/>
      <c r="J89" s="104"/>
      <c r="K89" s="56"/>
      <c r="L89" s="57"/>
    </row>
    <row r="90" spans="2:12" x14ac:dyDescent="0.3">
      <c r="B90" s="124"/>
      <c r="C90" s="125"/>
      <c r="D90" s="114"/>
      <c r="E90" s="63"/>
      <c r="F90" s="66"/>
      <c r="G90" s="106"/>
      <c r="H90" s="122" t="str">
        <f t="shared" si="8"/>
        <v/>
      </c>
      <c r="I90" s="123"/>
      <c r="J90" s="104"/>
      <c r="K90" s="56"/>
      <c r="L90" s="57"/>
    </row>
    <row r="91" spans="2:12" x14ac:dyDescent="0.3">
      <c r="B91" s="124"/>
      <c r="C91" s="125"/>
      <c r="D91" s="114"/>
      <c r="E91" s="63"/>
      <c r="F91" s="66"/>
      <c r="G91" s="106"/>
      <c r="H91" s="122" t="str">
        <f t="shared" si="8"/>
        <v/>
      </c>
      <c r="I91" s="123"/>
      <c r="J91" s="104"/>
      <c r="K91" s="56"/>
      <c r="L91" s="57"/>
    </row>
    <row r="92" spans="2:12" x14ac:dyDescent="0.3">
      <c r="B92" s="124"/>
      <c r="C92" s="125"/>
      <c r="D92" s="114"/>
      <c r="E92" s="63"/>
      <c r="F92" s="66"/>
      <c r="G92" s="106"/>
      <c r="H92" s="122" t="str">
        <f t="shared" si="8"/>
        <v/>
      </c>
      <c r="I92" s="123"/>
      <c r="J92" s="104"/>
      <c r="K92" s="56"/>
      <c r="L92" s="57"/>
    </row>
    <row r="93" spans="2:12" x14ac:dyDescent="0.3">
      <c r="B93" s="124"/>
      <c r="C93" s="125"/>
      <c r="D93" s="114"/>
      <c r="E93" s="63"/>
      <c r="F93" s="66"/>
      <c r="G93" s="106"/>
      <c r="H93" s="122" t="str">
        <f t="shared" si="8"/>
        <v/>
      </c>
      <c r="I93" s="123"/>
      <c r="J93" s="104"/>
      <c r="K93" s="56"/>
      <c r="L93" s="57"/>
    </row>
    <row r="94" spans="2:12" x14ac:dyDescent="0.3">
      <c r="B94" s="124"/>
      <c r="C94" s="125"/>
      <c r="D94" s="114"/>
      <c r="E94" s="63"/>
      <c r="F94" s="66"/>
      <c r="G94" s="106"/>
      <c r="H94" s="122" t="str">
        <f t="shared" si="8"/>
        <v/>
      </c>
      <c r="I94" s="123"/>
      <c r="J94" s="104"/>
      <c r="K94" s="56"/>
      <c r="L94" s="57"/>
    </row>
    <row r="95" spans="2:12" x14ac:dyDescent="0.3">
      <c r="B95" s="124"/>
      <c r="C95" s="125"/>
      <c r="D95" s="114"/>
      <c r="E95" s="63"/>
      <c r="F95" s="66"/>
      <c r="G95" s="106"/>
      <c r="H95" s="122" t="str">
        <f t="shared" si="8"/>
        <v/>
      </c>
      <c r="I95" s="123"/>
      <c r="J95" s="104"/>
      <c r="K95" s="56"/>
      <c r="L95" s="57"/>
    </row>
    <row r="96" spans="2:12" x14ac:dyDescent="0.3">
      <c r="B96" s="124"/>
      <c r="C96" s="125"/>
      <c r="D96" s="114"/>
      <c r="E96" s="63"/>
      <c r="F96" s="66"/>
      <c r="G96" s="106"/>
      <c r="H96" s="122" t="str">
        <f t="shared" si="8"/>
        <v/>
      </c>
      <c r="I96" s="123"/>
      <c r="J96" s="104"/>
      <c r="K96" s="56"/>
      <c r="L96" s="57"/>
    </row>
    <row r="97" spans="2:12" x14ac:dyDescent="0.3">
      <c r="B97" s="124"/>
      <c r="C97" s="125"/>
      <c r="D97" s="114"/>
      <c r="E97" s="63"/>
      <c r="F97" s="66"/>
      <c r="G97" s="106"/>
      <c r="H97" s="122" t="str">
        <f t="shared" si="8"/>
        <v/>
      </c>
      <c r="I97" s="123"/>
      <c r="J97" s="104"/>
      <c r="K97" s="56"/>
      <c r="L97" s="57"/>
    </row>
    <row r="98" spans="2:12" x14ac:dyDescent="0.3">
      <c r="B98" s="124"/>
      <c r="C98" s="125"/>
      <c r="D98" s="114"/>
      <c r="E98" s="63"/>
      <c r="F98" s="66"/>
      <c r="G98" s="106"/>
      <c r="H98" s="122" t="str">
        <f t="shared" si="8"/>
        <v/>
      </c>
      <c r="I98" s="123"/>
      <c r="J98" s="104"/>
      <c r="K98" s="56"/>
      <c r="L98" s="57"/>
    </row>
    <row r="99" spans="2:12" x14ac:dyDescent="0.3">
      <c r="B99" s="124"/>
      <c r="C99" s="125"/>
      <c r="D99" s="114"/>
      <c r="E99" s="63"/>
      <c r="F99" s="66"/>
      <c r="G99" s="106"/>
      <c r="H99" s="122" t="str">
        <f t="shared" si="8"/>
        <v/>
      </c>
      <c r="I99" s="123"/>
      <c r="J99" s="104"/>
      <c r="K99" s="56"/>
      <c r="L99" s="57"/>
    </row>
    <row r="100" spans="2:12" x14ac:dyDescent="0.3">
      <c r="B100" s="124"/>
      <c r="C100" s="125"/>
      <c r="D100" s="114"/>
      <c r="E100" s="63"/>
      <c r="F100" s="66"/>
      <c r="G100" s="106"/>
      <c r="H100" s="122" t="str">
        <f t="shared" si="8"/>
        <v/>
      </c>
      <c r="I100" s="123"/>
      <c r="J100" s="104"/>
      <c r="K100" s="56"/>
      <c r="L100" s="57"/>
    </row>
    <row r="101" spans="2:12" x14ac:dyDescent="0.3">
      <c r="B101" s="124"/>
      <c r="C101" s="125"/>
      <c r="D101" s="114"/>
      <c r="E101" s="63"/>
      <c r="F101" s="66"/>
      <c r="G101" s="106"/>
      <c r="H101" s="122" t="str">
        <f t="shared" si="8"/>
        <v/>
      </c>
      <c r="I101" s="123"/>
      <c r="J101" s="104"/>
      <c r="K101" s="56"/>
      <c r="L101" s="57"/>
    </row>
    <row r="102" spans="2:12" x14ac:dyDescent="0.3">
      <c r="B102" s="124"/>
      <c r="C102" s="125"/>
      <c r="D102" s="114"/>
      <c r="E102" s="63"/>
      <c r="F102" s="66"/>
      <c r="G102" s="106"/>
      <c r="H102" s="122" t="str">
        <f t="shared" si="8"/>
        <v/>
      </c>
      <c r="I102" s="123"/>
      <c r="J102" s="104"/>
      <c r="K102" s="56"/>
      <c r="L102" s="57"/>
    </row>
    <row r="103" spans="2:12" x14ac:dyDescent="0.3">
      <c r="B103" s="124"/>
      <c r="C103" s="125"/>
      <c r="D103" s="114"/>
      <c r="E103" s="63"/>
      <c r="F103" s="66"/>
      <c r="G103" s="106"/>
      <c r="H103" s="122" t="str">
        <f t="shared" si="8"/>
        <v/>
      </c>
      <c r="I103" s="123"/>
      <c r="J103" s="104"/>
      <c r="K103" s="56"/>
      <c r="L103" s="57"/>
    </row>
    <row r="104" spans="2:12" x14ac:dyDescent="0.3">
      <c r="B104" s="124"/>
      <c r="C104" s="125"/>
      <c r="D104" s="114"/>
      <c r="E104" s="63"/>
      <c r="F104" s="66"/>
      <c r="G104" s="106"/>
      <c r="H104" s="122" t="str">
        <f t="shared" si="8"/>
        <v/>
      </c>
      <c r="I104" s="123"/>
      <c r="J104" s="104"/>
      <c r="K104" s="56"/>
      <c r="L104" s="57"/>
    </row>
    <row r="105" spans="2:12" x14ac:dyDescent="0.3">
      <c r="B105" s="124"/>
      <c r="C105" s="125"/>
      <c r="D105" s="114"/>
      <c r="E105" s="63"/>
      <c r="F105" s="66"/>
      <c r="G105" s="106"/>
      <c r="H105" s="122" t="str">
        <f t="shared" si="8"/>
        <v/>
      </c>
      <c r="I105" s="123"/>
      <c r="J105" s="104"/>
      <c r="K105" s="56"/>
      <c r="L105" s="57"/>
    </row>
    <row r="106" spans="2:12" x14ac:dyDescent="0.3">
      <c r="B106" s="124"/>
      <c r="C106" s="125"/>
      <c r="D106" s="114"/>
      <c r="E106" s="63"/>
      <c r="F106" s="66"/>
      <c r="G106" s="106"/>
      <c r="H106" s="122" t="str">
        <f t="shared" si="8"/>
        <v/>
      </c>
      <c r="I106" s="123"/>
      <c r="J106" s="104"/>
      <c r="K106" s="56"/>
      <c r="L106" s="57"/>
    </row>
    <row r="107" spans="2:12" x14ac:dyDescent="0.3">
      <c r="B107" s="124"/>
      <c r="C107" s="125"/>
      <c r="D107" s="114"/>
      <c r="E107" s="63"/>
      <c r="F107" s="66"/>
      <c r="G107" s="106"/>
      <c r="H107" s="122" t="str">
        <f t="shared" si="8"/>
        <v/>
      </c>
      <c r="I107" s="123"/>
      <c r="J107" s="104"/>
      <c r="K107" s="56"/>
      <c r="L107" s="57"/>
    </row>
    <row r="108" spans="2:12" x14ac:dyDescent="0.3">
      <c r="B108" s="124"/>
      <c r="C108" s="125"/>
      <c r="D108" s="114"/>
      <c r="E108" s="63"/>
      <c r="F108" s="66"/>
      <c r="G108" s="106"/>
      <c r="H108" s="122" t="str">
        <f t="shared" si="8"/>
        <v/>
      </c>
      <c r="I108" s="123"/>
      <c r="J108" s="104"/>
      <c r="K108" s="56"/>
      <c r="L108" s="57"/>
    </row>
    <row r="109" spans="2:12" x14ac:dyDescent="0.3">
      <c r="B109" s="124"/>
      <c r="C109" s="125"/>
      <c r="D109" s="114"/>
      <c r="E109" s="63"/>
      <c r="F109" s="66"/>
      <c r="G109" s="106"/>
      <c r="H109" s="122" t="str">
        <f t="shared" si="8"/>
        <v/>
      </c>
      <c r="I109" s="123"/>
      <c r="J109" s="104"/>
      <c r="K109" s="56"/>
      <c r="L109" s="57"/>
    </row>
    <row r="110" spans="2:12" x14ac:dyDescent="0.3">
      <c r="B110" s="124"/>
      <c r="C110" s="125"/>
      <c r="D110" s="114"/>
      <c r="E110" s="63"/>
      <c r="F110" s="66"/>
      <c r="G110" s="106"/>
      <c r="H110" s="122" t="str">
        <f t="shared" si="8"/>
        <v/>
      </c>
      <c r="I110" s="123"/>
      <c r="J110" s="104"/>
      <c r="K110" s="56"/>
      <c r="L110" s="57"/>
    </row>
    <row r="111" spans="2:12" x14ac:dyDescent="0.3">
      <c r="B111" s="124"/>
      <c r="C111" s="125"/>
      <c r="D111" s="114"/>
      <c r="E111" s="63"/>
      <c r="F111" s="66"/>
      <c r="G111" s="106"/>
      <c r="H111" s="122" t="str">
        <f t="shared" si="8"/>
        <v/>
      </c>
      <c r="I111" s="123"/>
      <c r="J111" s="104"/>
      <c r="K111" s="56"/>
      <c r="L111" s="57"/>
    </row>
    <row r="112" spans="2:12" x14ac:dyDescent="0.3">
      <c r="B112" s="124"/>
      <c r="C112" s="125"/>
      <c r="D112" s="114"/>
      <c r="E112" s="63"/>
      <c r="F112" s="66"/>
      <c r="G112" s="106"/>
      <c r="H112" s="122" t="str">
        <f t="shared" si="8"/>
        <v/>
      </c>
      <c r="I112" s="123"/>
      <c r="J112" s="104"/>
      <c r="K112" s="56"/>
      <c r="L112" s="57"/>
    </row>
    <row r="113" spans="2:12" x14ac:dyDescent="0.3">
      <c r="B113" s="124"/>
      <c r="C113" s="125"/>
      <c r="D113" s="114"/>
      <c r="E113" s="63"/>
      <c r="F113" s="66"/>
      <c r="G113" s="106"/>
      <c r="H113" s="122" t="str">
        <f t="shared" si="8"/>
        <v/>
      </c>
      <c r="I113" s="123"/>
      <c r="J113" s="104"/>
      <c r="K113" s="56"/>
      <c r="L113" s="57"/>
    </row>
    <row r="114" spans="2:12" x14ac:dyDescent="0.3">
      <c r="B114" s="124"/>
      <c r="C114" s="125"/>
      <c r="D114" s="114"/>
      <c r="E114" s="63"/>
      <c r="F114" s="66"/>
      <c r="G114" s="106"/>
      <c r="H114" s="122" t="str">
        <f t="shared" si="8"/>
        <v/>
      </c>
      <c r="I114" s="123"/>
      <c r="J114" s="104"/>
      <c r="K114" s="56"/>
      <c r="L114" s="57"/>
    </row>
    <row r="115" spans="2:12" x14ac:dyDescent="0.3">
      <c r="B115" s="124"/>
      <c r="C115" s="125"/>
      <c r="D115" s="114"/>
      <c r="E115" s="63"/>
      <c r="F115" s="66"/>
      <c r="G115" s="106"/>
      <c r="H115" s="122" t="str">
        <f t="shared" si="8"/>
        <v/>
      </c>
      <c r="I115" s="123"/>
      <c r="J115" s="104"/>
      <c r="K115" s="56"/>
      <c r="L115" s="57"/>
    </row>
    <row r="116" spans="2:12" x14ac:dyDescent="0.3">
      <c r="B116" s="124"/>
      <c r="C116" s="125"/>
      <c r="D116" s="114"/>
      <c r="E116" s="63"/>
      <c r="F116" s="66"/>
      <c r="G116" s="106"/>
      <c r="H116" s="122" t="str">
        <f t="shared" si="8"/>
        <v/>
      </c>
      <c r="I116" s="123"/>
      <c r="J116" s="104"/>
      <c r="K116" s="56"/>
      <c r="L116" s="57"/>
    </row>
    <row r="117" spans="2:12" x14ac:dyDescent="0.3">
      <c r="B117" s="124"/>
      <c r="C117" s="125"/>
      <c r="D117" s="114"/>
      <c r="E117" s="63"/>
      <c r="F117" s="66"/>
      <c r="G117" s="106"/>
      <c r="H117" s="122" t="str">
        <f t="shared" si="8"/>
        <v/>
      </c>
      <c r="I117" s="123"/>
      <c r="J117" s="104"/>
      <c r="K117" s="56"/>
      <c r="L117" s="57"/>
    </row>
    <row r="118" spans="2:12" x14ac:dyDescent="0.3">
      <c r="B118" s="124"/>
      <c r="C118" s="125"/>
      <c r="D118" s="114"/>
      <c r="E118" s="63"/>
      <c r="F118" s="66"/>
      <c r="G118" s="106"/>
      <c r="H118" s="122" t="str">
        <f t="shared" si="8"/>
        <v/>
      </c>
      <c r="I118" s="123"/>
      <c r="J118" s="104"/>
      <c r="K118" s="56"/>
      <c r="L118" s="57"/>
    </row>
    <row r="119" spans="2:12" x14ac:dyDescent="0.3">
      <c r="B119" s="124"/>
      <c r="C119" s="125"/>
      <c r="D119" s="114"/>
      <c r="E119" s="63"/>
      <c r="F119" s="66"/>
      <c r="G119" s="106"/>
      <c r="H119" s="122" t="str">
        <f t="shared" si="8"/>
        <v/>
      </c>
      <c r="I119" s="123"/>
      <c r="J119" s="104"/>
      <c r="K119" s="56"/>
      <c r="L119" s="57"/>
    </row>
    <row r="120" spans="2:12" x14ac:dyDescent="0.3">
      <c r="B120" s="124"/>
      <c r="C120" s="125"/>
      <c r="D120" s="114"/>
      <c r="E120" s="63"/>
      <c r="F120" s="66"/>
      <c r="G120" s="106"/>
      <c r="H120" s="122" t="str">
        <f t="shared" si="8"/>
        <v/>
      </c>
      <c r="I120" s="123"/>
      <c r="J120" s="104"/>
      <c r="K120" s="56"/>
      <c r="L120" s="57"/>
    </row>
    <row r="121" spans="2:12" x14ac:dyDescent="0.3">
      <c r="B121" s="124"/>
      <c r="C121" s="125"/>
      <c r="D121" s="114"/>
      <c r="E121" s="63"/>
      <c r="F121" s="66"/>
      <c r="G121" s="106"/>
      <c r="H121" s="122" t="str">
        <f t="shared" si="8"/>
        <v/>
      </c>
      <c r="I121" s="123"/>
      <c r="J121" s="104"/>
      <c r="K121" s="56"/>
      <c r="L121" s="57"/>
    </row>
    <row r="122" spans="2:12" x14ac:dyDescent="0.3">
      <c r="B122" s="124"/>
      <c r="C122" s="125"/>
      <c r="D122" s="114"/>
      <c r="E122" s="63"/>
      <c r="F122" s="66"/>
      <c r="G122" s="106"/>
      <c r="H122" s="122" t="str">
        <f t="shared" si="8"/>
        <v/>
      </c>
      <c r="I122" s="123"/>
      <c r="J122" s="104"/>
      <c r="K122" s="56"/>
      <c r="L122" s="57"/>
    </row>
    <row r="123" spans="2:12" x14ac:dyDescent="0.3">
      <c r="B123" s="124"/>
      <c r="C123" s="125"/>
      <c r="D123" s="114"/>
      <c r="E123" s="63"/>
      <c r="F123" s="66"/>
      <c r="G123" s="106"/>
      <c r="H123" s="122" t="str">
        <f t="shared" si="8"/>
        <v/>
      </c>
      <c r="I123" s="123"/>
      <c r="J123" s="104"/>
      <c r="K123" s="56"/>
      <c r="L123" s="57"/>
    </row>
    <row r="124" spans="2:12" x14ac:dyDescent="0.3">
      <c r="B124" s="124"/>
      <c r="C124" s="125"/>
      <c r="D124" s="114"/>
      <c r="E124" s="63"/>
      <c r="F124" s="66"/>
      <c r="G124" s="106"/>
      <c r="H124" s="122" t="str">
        <f t="shared" si="8"/>
        <v/>
      </c>
      <c r="I124" s="123"/>
      <c r="J124" s="104"/>
      <c r="K124" s="56"/>
      <c r="L124" s="57"/>
    </row>
    <row r="125" spans="2:12" x14ac:dyDescent="0.3">
      <c r="B125" s="124"/>
      <c r="C125" s="125"/>
      <c r="D125" s="114"/>
      <c r="E125" s="63"/>
      <c r="F125" s="66"/>
      <c r="G125" s="106"/>
      <c r="H125" s="122" t="str">
        <f t="shared" si="8"/>
        <v/>
      </c>
      <c r="I125" s="123"/>
      <c r="J125" s="104"/>
      <c r="K125" s="56"/>
      <c r="L125" s="57"/>
    </row>
    <row r="126" spans="2:12" x14ac:dyDescent="0.3">
      <c r="B126" s="124"/>
      <c r="C126" s="125"/>
      <c r="D126" s="114"/>
      <c r="E126" s="63"/>
      <c r="F126" s="66"/>
      <c r="G126" s="106"/>
      <c r="H126" s="122" t="str">
        <f t="shared" si="8"/>
        <v/>
      </c>
      <c r="I126" s="123"/>
      <c r="J126" s="104"/>
      <c r="K126" s="56"/>
      <c r="L126" s="57"/>
    </row>
    <row r="127" spans="2:12" x14ac:dyDescent="0.3">
      <c r="B127" s="124"/>
      <c r="C127" s="125"/>
      <c r="D127" s="114"/>
      <c r="E127" s="63"/>
      <c r="F127" s="66"/>
      <c r="G127" s="106"/>
      <c r="H127" s="122" t="str">
        <f t="shared" si="8"/>
        <v/>
      </c>
      <c r="I127" s="123"/>
      <c r="J127" s="104"/>
      <c r="K127" s="56"/>
      <c r="L127" s="57"/>
    </row>
    <row r="128" spans="2:12" x14ac:dyDescent="0.3">
      <c r="B128" s="124"/>
      <c r="C128" s="125"/>
      <c r="D128" s="114"/>
      <c r="E128" s="63"/>
      <c r="F128" s="66"/>
      <c r="G128" s="106"/>
      <c r="H128" s="122" t="str">
        <f t="shared" si="8"/>
        <v/>
      </c>
      <c r="I128" s="123"/>
      <c r="J128" s="104"/>
      <c r="K128" s="56"/>
      <c r="L128" s="57"/>
    </row>
    <row r="129" spans="2:12" x14ac:dyDescent="0.3">
      <c r="B129" s="124"/>
      <c r="C129" s="125"/>
      <c r="D129" s="114"/>
      <c r="E129" s="63"/>
      <c r="F129" s="66"/>
      <c r="G129" s="106"/>
      <c r="H129" s="122" t="str">
        <f t="shared" si="8"/>
        <v/>
      </c>
      <c r="I129" s="123"/>
      <c r="J129" s="104"/>
      <c r="K129" s="56"/>
      <c r="L129" s="57"/>
    </row>
    <row r="130" spans="2:12" x14ac:dyDescent="0.3">
      <c r="B130" s="124"/>
      <c r="C130" s="125"/>
      <c r="D130" s="114"/>
      <c r="E130" s="63"/>
      <c r="F130" s="66"/>
      <c r="G130" s="106"/>
      <c r="H130" s="122" t="str">
        <f t="shared" si="8"/>
        <v/>
      </c>
      <c r="I130" s="123"/>
      <c r="J130" s="104"/>
      <c r="K130" s="56"/>
      <c r="L130" s="57"/>
    </row>
    <row r="131" spans="2:12" x14ac:dyDescent="0.3">
      <c r="B131" s="124"/>
      <c r="C131" s="125"/>
      <c r="D131" s="114"/>
      <c r="E131" s="63"/>
      <c r="F131" s="66"/>
      <c r="G131" s="106"/>
      <c r="H131" s="122" t="str">
        <f t="shared" ref="H131:H136" si="9">IF(G131=$C$5,$D$5,IF(G131=$C$6,$D$6,IF(G131=$C$7,$D$7,IF(G131=$C$8,$D$8,IF(G131=$C$9,$D$9,IF(G131=$C$10,$D$10,IF(G131=$C$11,$D$11,IF(G131=$C$12,$D$12,IF(G131=$C$13,$D$13,IF(G131=$C$14,$D$14,IF(G131=$C$15,$D$15,IF(G131=$C$16,$D$16,IF(G131=$C$17,$D$17,IF(G131=$C$18,$D$18,IF(G131=$C$19,$D$19,IF(G131=$C$20,$D$20,IF(G131=$C$21,$D$21,IF(G131=$C$22,$D$22,IF(G131=$C$23,$D$23,IF(G131=$C$24,$D$24,""))))))))))))))))))))</f>
        <v/>
      </c>
      <c r="I131" s="123"/>
      <c r="J131" s="104"/>
      <c r="K131" s="56"/>
      <c r="L131" s="57"/>
    </row>
    <row r="132" spans="2:12" x14ac:dyDescent="0.3">
      <c r="B132" s="124"/>
      <c r="C132" s="125"/>
      <c r="D132" s="114"/>
      <c r="E132" s="63"/>
      <c r="F132" s="66"/>
      <c r="G132" s="106"/>
      <c r="H132" s="122" t="str">
        <f t="shared" si="9"/>
        <v/>
      </c>
      <c r="I132" s="123"/>
      <c r="J132" s="104"/>
      <c r="K132" s="56"/>
      <c r="L132" s="57"/>
    </row>
    <row r="133" spans="2:12" x14ac:dyDescent="0.3">
      <c r="B133" s="124"/>
      <c r="C133" s="125"/>
      <c r="D133" s="114"/>
      <c r="E133" s="63"/>
      <c r="F133" s="66"/>
      <c r="G133" s="106"/>
      <c r="H133" s="122" t="str">
        <f t="shared" si="9"/>
        <v/>
      </c>
      <c r="I133" s="123"/>
      <c r="J133" s="104"/>
      <c r="K133" s="56"/>
      <c r="L133" s="57"/>
    </row>
    <row r="134" spans="2:12" x14ac:dyDescent="0.3">
      <c r="B134" s="124"/>
      <c r="C134" s="125"/>
      <c r="D134" s="114"/>
      <c r="E134" s="63"/>
      <c r="F134" s="66"/>
      <c r="G134" s="106"/>
      <c r="H134" s="122" t="str">
        <f t="shared" si="9"/>
        <v/>
      </c>
      <c r="I134" s="123"/>
      <c r="J134" s="104"/>
      <c r="K134" s="56"/>
      <c r="L134" s="57"/>
    </row>
    <row r="135" spans="2:12" x14ac:dyDescent="0.3">
      <c r="B135" s="124"/>
      <c r="C135" s="125"/>
      <c r="D135" s="114"/>
      <c r="E135" s="63"/>
      <c r="F135" s="66"/>
      <c r="G135" s="106"/>
      <c r="H135" s="122" t="str">
        <f t="shared" si="9"/>
        <v/>
      </c>
      <c r="I135" s="123"/>
      <c r="J135" s="104"/>
      <c r="K135" s="56"/>
      <c r="L135" s="57"/>
    </row>
    <row r="136" spans="2:12" x14ac:dyDescent="0.3">
      <c r="B136" s="127"/>
      <c r="C136" s="128"/>
      <c r="D136" s="115"/>
      <c r="E136" s="65"/>
      <c r="F136" s="67"/>
      <c r="G136" s="69"/>
      <c r="H136" s="129" t="str">
        <f t="shared" si="9"/>
        <v/>
      </c>
      <c r="I136" s="130"/>
      <c r="J136" s="105"/>
      <c r="K136" s="56"/>
      <c r="L136" s="57"/>
    </row>
    <row r="137" spans="2:12" x14ac:dyDescent="0.3">
      <c r="D137" s="117" t="s">
        <v>80</v>
      </c>
      <c r="E137" s="118">
        <f>SUM(E37:E136)</f>
        <v>2302.2000000000003</v>
      </c>
      <c r="J137" s="56"/>
      <c r="K137" s="56"/>
      <c r="L137" s="58"/>
    </row>
    <row r="138" spans="2:12" x14ac:dyDescent="0.3">
      <c r="J138" s="56"/>
      <c r="K138" s="56"/>
      <c r="L138" s="58"/>
    </row>
  </sheetData>
  <sheetProtection formatRows="0" insertRows="0" deleteRows="0"/>
  <autoFilter ref="F36:J137" xr:uid="{00000000-0009-0000-0000-000000000000}">
    <filterColumn colId="1" showButton="0"/>
    <filterColumn colId="2" showButton="0"/>
  </autoFilter>
  <mergeCells count="208">
    <mergeCell ref="B36:C36"/>
    <mergeCell ref="G36:I36"/>
    <mergeCell ref="B37:C37"/>
    <mergeCell ref="H37:I37"/>
    <mergeCell ref="B38:C38"/>
    <mergeCell ref="H38:I38"/>
    <mergeCell ref="B32:C32"/>
    <mergeCell ref="G4:H4"/>
    <mergeCell ref="G5:H7"/>
    <mergeCell ref="B29:C29"/>
    <mergeCell ref="B30:C30"/>
    <mergeCell ref="B31:C31"/>
    <mergeCell ref="B42:C42"/>
    <mergeCell ref="H42:I42"/>
    <mergeCell ref="B43:C43"/>
    <mergeCell ref="H43:I43"/>
    <mergeCell ref="B44:C44"/>
    <mergeCell ref="H44:I44"/>
    <mergeCell ref="B39:C39"/>
    <mergeCell ref="H39:I39"/>
    <mergeCell ref="B40:C40"/>
    <mergeCell ref="H40:I40"/>
    <mergeCell ref="B41:C41"/>
    <mergeCell ref="H41:I41"/>
    <mergeCell ref="B48:C48"/>
    <mergeCell ref="H48:I48"/>
    <mergeCell ref="B49:C49"/>
    <mergeCell ref="H49:I49"/>
    <mergeCell ref="B50:C50"/>
    <mergeCell ref="H50:I50"/>
    <mergeCell ref="B45:C45"/>
    <mergeCell ref="H45:I45"/>
    <mergeCell ref="B46:C46"/>
    <mergeCell ref="H46:I46"/>
    <mergeCell ref="B47:C47"/>
    <mergeCell ref="H47:I47"/>
    <mergeCell ref="B54:C54"/>
    <mergeCell ref="H54:I54"/>
    <mergeCell ref="B55:C55"/>
    <mergeCell ref="H55:I55"/>
    <mergeCell ref="B56:C56"/>
    <mergeCell ref="H56:I56"/>
    <mergeCell ref="B51:C51"/>
    <mergeCell ref="H51:I51"/>
    <mergeCell ref="B52:C52"/>
    <mergeCell ref="H52:I52"/>
    <mergeCell ref="B53:C53"/>
    <mergeCell ref="H53:I53"/>
    <mergeCell ref="B60:C60"/>
    <mergeCell ref="H60:I60"/>
    <mergeCell ref="B136:C136"/>
    <mergeCell ref="H136:I136"/>
    <mergeCell ref="B57:C57"/>
    <mergeCell ref="H57:I57"/>
    <mergeCell ref="B58:C58"/>
    <mergeCell ref="H58:I58"/>
    <mergeCell ref="B59:C59"/>
    <mergeCell ref="H59:I59"/>
    <mergeCell ref="B61:C61"/>
    <mergeCell ref="H61:I61"/>
    <mergeCell ref="B62:C62"/>
    <mergeCell ref="B63:C63"/>
    <mergeCell ref="B106:C106"/>
    <mergeCell ref="B107:C107"/>
    <mergeCell ref="B134:C134"/>
    <mergeCell ref="B135:C135"/>
    <mergeCell ref="H62:I62"/>
    <mergeCell ref="H63:I63"/>
    <mergeCell ref="H106:I106"/>
    <mergeCell ref="H107:I107"/>
    <mergeCell ref="H129:I129"/>
    <mergeCell ref="H130:I130"/>
    <mergeCell ref="H131:I131"/>
    <mergeCell ref="H132:I132"/>
    <mergeCell ref="H133:I133"/>
    <mergeCell ref="H134:I134"/>
    <mergeCell ref="H135:I135"/>
    <mergeCell ref="B64:C64"/>
    <mergeCell ref="B65:C65"/>
    <mergeCell ref="B103:C103"/>
    <mergeCell ref="B129:C129"/>
    <mergeCell ref="B130:C130"/>
    <mergeCell ref="B131:C131"/>
    <mergeCell ref="B132:C132"/>
    <mergeCell ref="B133:C133"/>
    <mergeCell ref="H64:I64"/>
    <mergeCell ref="H65:I65"/>
    <mergeCell ref="H103:I103"/>
    <mergeCell ref="H104:I104"/>
    <mergeCell ref="H105:I10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80:C80"/>
    <mergeCell ref="B81:C81"/>
    <mergeCell ref="B82:C82"/>
    <mergeCell ref="B83:C83"/>
    <mergeCell ref="B84:C84"/>
    <mergeCell ref="B75:C75"/>
    <mergeCell ref="B76:C76"/>
    <mergeCell ref="B77:C77"/>
    <mergeCell ref="B78:C78"/>
    <mergeCell ref="B79:C79"/>
    <mergeCell ref="B90:C90"/>
    <mergeCell ref="B91:C91"/>
    <mergeCell ref="B92:C92"/>
    <mergeCell ref="B93:C93"/>
    <mergeCell ref="B94:C94"/>
    <mergeCell ref="B85:C85"/>
    <mergeCell ref="B86:C86"/>
    <mergeCell ref="B87:C87"/>
    <mergeCell ref="B88:C88"/>
    <mergeCell ref="B89:C89"/>
    <mergeCell ref="B100:C100"/>
    <mergeCell ref="B101:C101"/>
    <mergeCell ref="B102:C102"/>
    <mergeCell ref="H108:I108"/>
    <mergeCell ref="H109:I109"/>
    <mergeCell ref="B95:C95"/>
    <mergeCell ref="B96:C96"/>
    <mergeCell ref="B97:C97"/>
    <mergeCell ref="B98:C98"/>
    <mergeCell ref="B99:C99"/>
    <mergeCell ref="B104:C104"/>
    <mergeCell ref="B105:C105"/>
    <mergeCell ref="H75:I75"/>
    <mergeCell ref="H76:I76"/>
    <mergeCell ref="H77:I77"/>
    <mergeCell ref="B120:C120"/>
    <mergeCell ref="B121:C121"/>
    <mergeCell ref="B122:C122"/>
    <mergeCell ref="B123:C123"/>
    <mergeCell ref="B124:C124"/>
    <mergeCell ref="H125:I125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H120:I120"/>
    <mergeCell ref="H121:I121"/>
    <mergeCell ref="H122:I122"/>
    <mergeCell ref="H66:I66"/>
    <mergeCell ref="H67:I67"/>
    <mergeCell ref="H68:I68"/>
    <mergeCell ref="H69:I69"/>
    <mergeCell ref="H70:I70"/>
    <mergeCell ref="H71:I71"/>
    <mergeCell ref="H72:I72"/>
    <mergeCell ref="H73:I73"/>
    <mergeCell ref="H74:I74"/>
    <mergeCell ref="H78:I78"/>
    <mergeCell ref="H79:I79"/>
    <mergeCell ref="H80:I80"/>
    <mergeCell ref="H81:I81"/>
    <mergeCell ref="H82:I82"/>
    <mergeCell ref="B125:C125"/>
    <mergeCell ref="B126:C126"/>
    <mergeCell ref="B127:C127"/>
    <mergeCell ref="B128:C128"/>
    <mergeCell ref="H126:I126"/>
    <mergeCell ref="H127:I127"/>
    <mergeCell ref="H128:I128"/>
    <mergeCell ref="H123:I123"/>
    <mergeCell ref="H124:I124"/>
    <mergeCell ref="H115:I115"/>
    <mergeCell ref="H116:I116"/>
    <mergeCell ref="H117:I117"/>
    <mergeCell ref="H118:I118"/>
    <mergeCell ref="H119:I119"/>
    <mergeCell ref="H110:I110"/>
    <mergeCell ref="H111:I111"/>
    <mergeCell ref="H112:I112"/>
    <mergeCell ref="H113:I113"/>
    <mergeCell ref="H114:I114"/>
    <mergeCell ref="H88:I88"/>
    <mergeCell ref="H89:I89"/>
    <mergeCell ref="H90:I90"/>
    <mergeCell ref="H91:I91"/>
    <mergeCell ref="H92:I92"/>
    <mergeCell ref="H83:I83"/>
    <mergeCell ref="H84:I84"/>
    <mergeCell ref="H85:I85"/>
    <mergeCell ref="H86:I86"/>
    <mergeCell ref="H87:I87"/>
    <mergeCell ref="H98:I98"/>
    <mergeCell ref="H99:I99"/>
    <mergeCell ref="H100:I100"/>
    <mergeCell ref="H101:I101"/>
    <mergeCell ref="H102:I102"/>
    <mergeCell ref="H93:I93"/>
    <mergeCell ref="H94:I94"/>
    <mergeCell ref="H95:I95"/>
    <mergeCell ref="H96:I96"/>
    <mergeCell ref="H97:I97"/>
  </mergeCells>
  <conditionalFormatting sqref="H37:H136">
    <cfRule type="cellIs" priority="1" operator="equal">
      <formula>$C$5</formula>
    </cfRule>
  </conditionalFormatting>
  <pageMargins left="0.75" right="0.75" top="1" bottom="1" header="0.5" footer="0.5"/>
  <pageSetup paperSize="9" orientation="portrait" horizontalDpi="4294967292" verticalDpi="4294967292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published="0"/>
  <dimension ref="B3:L64"/>
  <sheetViews>
    <sheetView topLeftCell="A26" zoomScale="80" zoomScaleNormal="80" zoomScalePageLayoutView="125" workbookViewId="0">
      <selection activeCell="E30" sqref="B30:E30"/>
    </sheetView>
  </sheetViews>
  <sheetFormatPr defaultColWidth="8.75" defaultRowHeight="17.25" x14ac:dyDescent="0.3"/>
  <cols>
    <col min="1" max="1" width="8.75" style="51"/>
    <col min="2" max="2" width="4.5" style="51" customWidth="1"/>
    <col min="3" max="3" width="5" style="51" customWidth="1"/>
    <col min="4" max="4" width="31.875" style="51" customWidth="1"/>
    <col min="5" max="5" width="19.125" style="52" customWidth="1"/>
    <col min="6" max="6" width="19.125" style="51" customWidth="1"/>
    <col min="7" max="7" width="3.375" style="51" customWidth="1"/>
    <col min="8" max="8" width="23.625" style="51" customWidth="1"/>
    <col min="9" max="9" width="4.375" style="51" customWidth="1"/>
    <col min="10" max="10" width="3.375" style="53" bestFit="1" customWidth="1"/>
    <col min="11" max="11" width="28.125" style="53" customWidth="1"/>
    <col min="12" max="12" width="18.875" style="52" customWidth="1"/>
    <col min="13" max="16384" width="8.75" style="51"/>
  </cols>
  <sheetData>
    <row r="3" spans="2:9" x14ac:dyDescent="0.3">
      <c r="B3" s="74"/>
      <c r="C3" s="75"/>
      <c r="D3" s="75"/>
      <c r="E3" s="76"/>
      <c r="F3" s="75"/>
      <c r="G3" s="75"/>
      <c r="H3" s="75"/>
      <c r="I3" s="77"/>
    </row>
    <row r="4" spans="2:9" x14ac:dyDescent="0.3">
      <c r="B4" s="78"/>
      <c r="C4" s="79"/>
      <c r="D4" s="79"/>
      <c r="E4" s="80"/>
      <c r="F4" s="79"/>
      <c r="G4" s="79"/>
      <c r="H4" s="79"/>
      <c r="I4" s="81"/>
    </row>
    <row r="5" spans="2:9" x14ac:dyDescent="0.3">
      <c r="B5" s="78"/>
      <c r="C5" s="82"/>
      <c r="D5" s="103" t="s">
        <v>13</v>
      </c>
      <c r="E5" s="102" t="s">
        <v>36</v>
      </c>
      <c r="F5" s="79"/>
      <c r="G5" s="133" t="s">
        <v>5</v>
      </c>
      <c r="H5" s="135"/>
      <c r="I5" s="81"/>
    </row>
    <row r="6" spans="2:9" x14ac:dyDescent="0.3">
      <c r="B6" s="78"/>
      <c r="C6" s="70">
        <v>1</v>
      </c>
      <c r="D6" s="59" t="s">
        <v>37</v>
      </c>
      <c r="E6" s="60">
        <f t="shared" ref="E6:E25" si="0">SUMIF($H$38:$H$62,D6,$E$38:$E$62)</f>
        <v>30</v>
      </c>
      <c r="F6" s="79"/>
      <c r="G6" s="136">
        <f>E35-E63</f>
        <v>-30</v>
      </c>
      <c r="H6" s="137"/>
      <c r="I6" s="81"/>
    </row>
    <row r="7" spans="2:9" x14ac:dyDescent="0.3">
      <c r="B7" s="78"/>
      <c r="C7" s="71">
        <v>2</v>
      </c>
      <c r="D7" s="59" t="s">
        <v>38</v>
      </c>
      <c r="E7" s="60">
        <f t="shared" si="0"/>
        <v>0</v>
      </c>
      <c r="F7" s="79"/>
      <c r="G7" s="136"/>
      <c r="H7" s="137"/>
      <c r="I7" s="81"/>
    </row>
    <row r="8" spans="2:9" x14ac:dyDescent="0.3">
      <c r="B8" s="78"/>
      <c r="C8" s="71">
        <v>3</v>
      </c>
      <c r="D8" s="59" t="s">
        <v>39</v>
      </c>
      <c r="E8" s="60">
        <f t="shared" si="0"/>
        <v>0</v>
      </c>
      <c r="F8" s="79"/>
      <c r="G8" s="138"/>
      <c r="H8" s="139"/>
      <c r="I8" s="81"/>
    </row>
    <row r="9" spans="2:9" x14ac:dyDescent="0.3">
      <c r="B9" s="78"/>
      <c r="C9" s="71">
        <v>4</v>
      </c>
      <c r="D9" s="59" t="s">
        <v>40</v>
      </c>
      <c r="E9" s="60">
        <f t="shared" si="0"/>
        <v>0</v>
      </c>
      <c r="F9" s="79"/>
      <c r="G9" s="79"/>
      <c r="H9" s="79"/>
      <c r="I9" s="81"/>
    </row>
    <row r="10" spans="2:9" x14ac:dyDescent="0.3">
      <c r="B10" s="78"/>
      <c r="C10" s="71">
        <v>5</v>
      </c>
      <c r="D10" s="59" t="s">
        <v>41</v>
      </c>
      <c r="E10" s="60">
        <f t="shared" si="0"/>
        <v>0</v>
      </c>
      <c r="F10" s="79"/>
      <c r="G10" s="79"/>
      <c r="H10" s="79"/>
      <c r="I10" s="81"/>
    </row>
    <row r="11" spans="2:9" x14ac:dyDescent="0.3">
      <c r="B11" s="78"/>
      <c r="C11" s="71">
        <v>6</v>
      </c>
      <c r="D11" s="59" t="s">
        <v>42</v>
      </c>
      <c r="E11" s="60">
        <f t="shared" si="0"/>
        <v>0</v>
      </c>
      <c r="F11" s="79"/>
      <c r="G11" s="79"/>
      <c r="H11" s="79"/>
      <c r="I11" s="81"/>
    </row>
    <row r="12" spans="2:9" x14ac:dyDescent="0.3">
      <c r="B12" s="78"/>
      <c r="C12" s="71">
        <v>7</v>
      </c>
      <c r="D12" s="59"/>
      <c r="E12" s="60">
        <f t="shared" si="0"/>
        <v>0</v>
      </c>
      <c r="F12" s="79"/>
      <c r="G12" s="79"/>
      <c r="H12" s="79"/>
      <c r="I12" s="81"/>
    </row>
    <row r="13" spans="2:9" x14ac:dyDescent="0.3">
      <c r="B13" s="78"/>
      <c r="C13" s="71">
        <v>8</v>
      </c>
      <c r="D13" s="59"/>
      <c r="E13" s="60">
        <f t="shared" si="0"/>
        <v>0</v>
      </c>
      <c r="F13" s="79"/>
      <c r="G13" s="79"/>
      <c r="H13" s="79"/>
      <c r="I13" s="81"/>
    </row>
    <row r="14" spans="2:9" x14ac:dyDescent="0.3">
      <c r="B14" s="78"/>
      <c r="C14" s="71">
        <v>9</v>
      </c>
      <c r="D14" s="61"/>
      <c r="E14" s="60">
        <f t="shared" si="0"/>
        <v>0</v>
      </c>
      <c r="F14" s="79"/>
      <c r="G14" s="79"/>
      <c r="H14" s="79"/>
      <c r="I14" s="81"/>
    </row>
    <row r="15" spans="2:9" x14ac:dyDescent="0.3">
      <c r="B15" s="78"/>
      <c r="C15" s="71">
        <v>10</v>
      </c>
      <c r="D15" s="61"/>
      <c r="E15" s="60">
        <f t="shared" si="0"/>
        <v>0</v>
      </c>
      <c r="F15" s="79"/>
      <c r="G15" s="79"/>
      <c r="H15" s="79"/>
      <c r="I15" s="81"/>
    </row>
    <row r="16" spans="2:9" hidden="1" x14ac:dyDescent="0.3">
      <c r="B16" s="78"/>
      <c r="C16" s="71">
        <v>11</v>
      </c>
      <c r="D16" s="61"/>
      <c r="E16" s="60">
        <f t="shared" si="0"/>
        <v>0</v>
      </c>
      <c r="F16" s="79"/>
      <c r="G16" s="79"/>
      <c r="H16" s="79"/>
      <c r="I16" s="81"/>
    </row>
    <row r="17" spans="2:12" hidden="1" x14ac:dyDescent="0.3">
      <c r="B17" s="78"/>
      <c r="C17" s="71">
        <v>12</v>
      </c>
      <c r="D17" s="61"/>
      <c r="E17" s="60">
        <f t="shared" si="0"/>
        <v>0</v>
      </c>
      <c r="F17" s="79"/>
      <c r="G17" s="79"/>
      <c r="H17" s="79"/>
      <c r="I17" s="81"/>
    </row>
    <row r="18" spans="2:12" hidden="1" x14ac:dyDescent="0.3">
      <c r="B18" s="78"/>
      <c r="C18" s="71">
        <v>13</v>
      </c>
      <c r="D18" s="61"/>
      <c r="E18" s="60">
        <f t="shared" si="0"/>
        <v>0</v>
      </c>
      <c r="F18" s="79"/>
      <c r="G18" s="79"/>
      <c r="H18" s="79"/>
      <c r="I18" s="81"/>
    </row>
    <row r="19" spans="2:12" hidden="1" x14ac:dyDescent="0.3">
      <c r="B19" s="78"/>
      <c r="C19" s="71">
        <v>14</v>
      </c>
      <c r="D19" s="61"/>
      <c r="E19" s="60">
        <f t="shared" si="0"/>
        <v>0</v>
      </c>
      <c r="F19" s="79"/>
      <c r="G19" s="79"/>
      <c r="H19" s="79"/>
      <c r="I19" s="81"/>
    </row>
    <row r="20" spans="2:12" hidden="1" x14ac:dyDescent="0.3">
      <c r="B20" s="78"/>
      <c r="C20" s="71">
        <v>15</v>
      </c>
      <c r="D20" s="61"/>
      <c r="E20" s="60">
        <f t="shared" si="0"/>
        <v>0</v>
      </c>
      <c r="F20" s="79"/>
      <c r="G20" s="79"/>
      <c r="H20" s="79"/>
      <c r="I20" s="81"/>
    </row>
    <row r="21" spans="2:12" hidden="1" x14ac:dyDescent="0.3">
      <c r="B21" s="78"/>
      <c r="C21" s="71">
        <v>16</v>
      </c>
      <c r="D21" s="61"/>
      <c r="E21" s="60">
        <f t="shared" si="0"/>
        <v>0</v>
      </c>
      <c r="F21" s="79"/>
      <c r="G21" s="79"/>
      <c r="H21" s="79"/>
      <c r="I21" s="81"/>
    </row>
    <row r="22" spans="2:12" hidden="1" x14ac:dyDescent="0.3">
      <c r="B22" s="78"/>
      <c r="C22" s="71">
        <v>17</v>
      </c>
      <c r="D22" s="61"/>
      <c r="E22" s="60">
        <f t="shared" si="0"/>
        <v>0</v>
      </c>
      <c r="F22" s="79"/>
      <c r="G22" s="79"/>
      <c r="H22" s="79"/>
      <c r="I22" s="81"/>
    </row>
    <row r="23" spans="2:12" hidden="1" x14ac:dyDescent="0.3">
      <c r="B23" s="78"/>
      <c r="C23" s="71">
        <v>18</v>
      </c>
      <c r="D23" s="61"/>
      <c r="E23" s="60">
        <f t="shared" si="0"/>
        <v>0</v>
      </c>
      <c r="F23" s="79"/>
      <c r="G23" s="79"/>
      <c r="H23" s="79"/>
      <c r="I23" s="81"/>
    </row>
    <row r="24" spans="2:12" hidden="1" x14ac:dyDescent="0.3">
      <c r="B24" s="78"/>
      <c r="C24" s="71">
        <v>19</v>
      </c>
      <c r="D24" s="61"/>
      <c r="E24" s="60">
        <f t="shared" si="0"/>
        <v>0</v>
      </c>
      <c r="F24" s="79"/>
      <c r="G24" s="79"/>
      <c r="H24" s="79"/>
      <c r="I24" s="81"/>
    </row>
    <row r="25" spans="2:12" hidden="1" x14ac:dyDescent="0.3">
      <c r="B25" s="78"/>
      <c r="C25" s="87">
        <v>20</v>
      </c>
      <c r="D25" s="61"/>
      <c r="E25" s="60">
        <f t="shared" si="0"/>
        <v>0</v>
      </c>
      <c r="F25" s="79"/>
      <c r="G25" s="79"/>
      <c r="H25" s="79"/>
      <c r="I25" s="81"/>
    </row>
    <row r="26" spans="2:12" x14ac:dyDescent="0.3">
      <c r="B26" s="78"/>
      <c r="C26" s="88"/>
      <c r="D26" s="88"/>
      <c r="E26" s="89"/>
      <c r="F26" s="79"/>
      <c r="G26" s="79"/>
      <c r="H26" s="79"/>
      <c r="I26" s="81"/>
    </row>
    <row r="27" spans="2:12" x14ac:dyDescent="0.3">
      <c r="B27" s="83"/>
      <c r="C27" s="84"/>
      <c r="D27" s="84"/>
      <c r="E27" s="85"/>
      <c r="F27" s="84"/>
      <c r="G27" s="84"/>
      <c r="H27" s="84"/>
      <c r="I27" s="86"/>
    </row>
    <row r="30" spans="2:12" s="53" customFormat="1" x14ac:dyDescent="0.3">
      <c r="B30" s="133" t="s">
        <v>9</v>
      </c>
      <c r="C30" s="135"/>
      <c r="D30" s="103" t="s">
        <v>7</v>
      </c>
      <c r="E30" s="102" t="s">
        <v>27</v>
      </c>
      <c r="L30" s="54"/>
    </row>
    <row r="31" spans="2:12" ht="17.25" customHeight="1" x14ac:dyDescent="0.3">
      <c r="B31" s="140"/>
      <c r="C31" s="126"/>
      <c r="D31" s="62"/>
      <c r="E31" s="63"/>
    </row>
    <row r="32" spans="2:12" ht="17.25" customHeight="1" x14ac:dyDescent="0.3">
      <c r="B32" s="140"/>
      <c r="C32" s="126"/>
      <c r="D32" s="62"/>
      <c r="E32" s="63"/>
    </row>
    <row r="33" spans="2:12" ht="17.25" customHeight="1" x14ac:dyDescent="0.3">
      <c r="B33" s="127"/>
      <c r="C33" s="128"/>
      <c r="D33" s="64"/>
      <c r="E33" s="65"/>
    </row>
    <row r="34" spans="2:12" x14ac:dyDescent="0.3">
      <c r="C34" s="55"/>
      <c r="D34" s="47" t="s">
        <v>30</v>
      </c>
      <c r="E34" s="48"/>
    </row>
    <row r="35" spans="2:12" x14ac:dyDescent="0.3">
      <c r="C35" s="55"/>
      <c r="D35" s="49" t="s">
        <v>28</v>
      </c>
      <c r="E35" s="50">
        <f>SUM(E31:E33)-E34</f>
        <v>0</v>
      </c>
    </row>
    <row r="37" spans="2:12" x14ac:dyDescent="0.3">
      <c r="B37" s="131" t="s">
        <v>9</v>
      </c>
      <c r="C37" s="132"/>
      <c r="D37" s="101" t="s">
        <v>10</v>
      </c>
      <c r="E37" s="102" t="s">
        <v>11</v>
      </c>
      <c r="F37" s="101" t="s">
        <v>12</v>
      </c>
      <c r="G37" s="133" t="s">
        <v>29</v>
      </c>
      <c r="H37" s="134"/>
      <c r="I37" s="135"/>
      <c r="J37" s="51"/>
      <c r="K37" s="51"/>
      <c r="L37" s="51"/>
    </row>
    <row r="38" spans="2:12" x14ac:dyDescent="0.3">
      <c r="B38" s="140"/>
      <c r="C38" s="126"/>
      <c r="D38" s="66"/>
      <c r="E38" s="63">
        <v>30</v>
      </c>
      <c r="F38" s="66"/>
      <c r="G38" s="68">
        <v>1</v>
      </c>
      <c r="H38" s="122" t="str">
        <f>IF(G38=$C$6,$D$6,IF(G38=$C$7,$D$7,IF(G38=$C$8,$D$8,IF(G38=$C$9,$D$9,IF(G38=$C$10,$D$10,IF(G38=$C$11,$D$11,IF(G38=$C$12,$D$12,IF(G38=$C$13,$D$13,IF(G38=$C$14,$D$14,IF(G38=$C$15,$D$15,IF(G38=$C$16,$D$16,IF(G38=$C$17,$D$17,IF(G38=$C$18,$D$18,IF(G38=$C$19,$D$19,IF(G38=$C$20,$D$20,IF(G38=$C$21,$D$21,IF(G38=$C$22,$D$22,IF(G38=$C$23,$D$23,IF(G38=$C$24,$D$24,IF(G38=$C$25,$D$25,""))))))))))))))))))))</f>
        <v>alimentação</v>
      </c>
      <c r="I38" s="123"/>
      <c r="J38" s="51"/>
      <c r="K38" s="51"/>
      <c r="L38" s="51"/>
    </row>
    <row r="39" spans="2:12" x14ac:dyDescent="0.3">
      <c r="B39" s="140"/>
      <c r="C39" s="126"/>
      <c r="D39" s="66"/>
      <c r="E39" s="63"/>
      <c r="F39" s="66"/>
      <c r="G39" s="68"/>
      <c r="H39" s="122" t="str">
        <f t="shared" ref="H39:H62" si="1">IF(G39=$C$6,$D$6,IF(G39=$C$7,$D$7,IF(G39=$C$8,$D$8,IF(G39=$C$9,$D$9,IF(G39=$C$10,$D$10,IF(G39=$C$11,$D$11,IF(G39=$C$12,$D$12,IF(G39=$C$13,$D$13,IF(G39=$C$14,$D$14,IF(G39=$C$15,$D$15,IF(G39=$C$16,$D$16,IF(G39=$C$17,$D$17,IF(G39=$C$18,$D$18,IF(G39=$C$19,$D$19,IF(G39=$C$20,$D$20,IF(G39=$C$21,$D$21,IF(G39=$C$22,$D$22,IF(G39=$C$23,$D$23,IF(G39=$C$24,$D$24,IF(G39=$C$25,$D$25,""))))))))))))))))))))</f>
        <v/>
      </c>
      <c r="I39" s="123"/>
      <c r="J39" s="51"/>
      <c r="K39" s="51"/>
      <c r="L39" s="51"/>
    </row>
    <row r="40" spans="2:12" x14ac:dyDescent="0.3">
      <c r="B40" s="140"/>
      <c r="C40" s="126"/>
      <c r="D40" s="66"/>
      <c r="E40" s="63"/>
      <c r="F40" s="66"/>
      <c r="G40" s="68"/>
      <c r="H40" s="122" t="str">
        <f t="shared" si="1"/>
        <v/>
      </c>
      <c r="I40" s="123"/>
      <c r="J40" s="51"/>
      <c r="K40" s="51"/>
      <c r="L40" s="51"/>
    </row>
    <row r="41" spans="2:12" x14ac:dyDescent="0.3">
      <c r="B41" s="140"/>
      <c r="C41" s="126"/>
      <c r="D41" s="66"/>
      <c r="E41" s="63"/>
      <c r="F41" s="66"/>
      <c r="G41" s="68"/>
      <c r="H41" s="122" t="str">
        <f t="shared" si="1"/>
        <v/>
      </c>
      <c r="I41" s="123"/>
      <c r="J41" s="51"/>
      <c r="K41" s="51"/>
      <c r="L41" s="51"/>
    </row>
    <row r="42" spans="2:12" x14ac:dyDescent="0.3">
      <c r="B42" s="140"/>
      <c r="C42" s="126"/>
      <c r="D42" s="66"/>
      <c r="E42" s="63"/>
      <c r="F42" s="66"/>
      <c r="G42" s="68"/>
      <c r="H42" s="122" t="str">
        <f t="shared" si="1"/>
        <v/>
      </c>
      <c r="I42" s="123"/>
      <c r="J42" s="51"/>
      <c r="K42" s="51"/>
      <c r="L42" s="51"/>
    </row>
    <row r="43" spans="2:12" x14ac:dyDescent="0.3">
      <c r="B43" s="140"/>
      <c r="C43" s="126"/>
      <c r="D43" s="66"/>
      <c r="E43" s="63"/>
      <c r="F43" s="66"/>
      <c r="G43" s="68"/>
      <c r="H43" s="122" t="str">
        <f t="shared" si="1"/>
        <v/>
      </c>
      <c r="I43" s="123"/>
      <c r="J43" s="51"/>
      <c r="K43" s="51"/>
      <c r="L43" s="51"/>
    </row>
    <row r="44" spans="2:12" x14ac:dyDescent="0.3">
      <c r="B44" s="140"/>
      <c r="C44" s="126"/>
      <c r="D44" s="66"/>
      <c r="E44" s="63"/>
      <c r="F44" s="66"/>
      <c r="G44" s="68"/>
      <c r="H44" s="122" t="str">
        <f t="shared" si="1"/>
        <v/>
      </c>
      <c r="I44" s="123"/>
      <c r="J44" s="51"/>
      <c r="K44" s="51"/>
      <c r="L44" s="51"/>
    </row>
    <row r="45" spans="2:12" x14ac:dyDescent="0.3">
      <c r="B45" s="140"/>
      <c r="C45" s="126"/>
      <c r="D45" s="66"/>
      <c r="E45" s="63"/>
      <c r="F45" s="66"/>
      <c r="G45" s="68"/>
      <c r="H45" s="122" t="str">
        <f t="shared" si="1"/>
        <v/>
      </c>
      <c r="I45" s="123"/>
      <c r="J45" s="51"/>
      <c r="K45" s="51"/>
      <c r="L45" s="51"/>
    </row>
    <row r="46" spans="2:12" x14ac:dyDescent="0.3">
      <c r="B46" s="140"/>
      <c r="C46" s="126"/>
      <c r="D46" s="66"/>
      <c r="E46" s="63"/>
      <c r="F46" s="66"/>
      <c r="G46" s="68"/>
      <c r="H46" s="122" t="str">
        <f t="shared" si="1"/>
        <v/>
      </c>
      <c r="I46" s="123"/>
      <c r="J46" s="51"/>
      <c r="K46" s="51"/>
      <c r="L46" s="51"/>
    </row>
    <row r="47" spans="2:12" x14ac:dyDescent="0.3">
      <c r="B47" s="140"/>
      <c r="C47" s="126"/>
      <c r="D47" s="66"/>
      <c r="E47" s="63"/>
      <c r="F47" s="66"/>
      <c r="G47" s="68"/>
      <c r="H47" s="122" t="str">
        <f t="shared" si="1"/>
        <v/>
      </c>
      <c r="I47" s="123"/>
      <c r="J47" s="51"/>
      <c r="K47" s="51"/>
      <c r="L47" s="51"/>
    </row>
    <row r="48" spans="2:12" x14ac:dyDescent="0.3">
      <c r="B48" s="140"/>
      <c r="C48" s="126"/>
      <c r="D48" s="66"/>
      <c r="E48" s="63"/>
      <c r="F48" s="66"/>
      <c r="G48" s="68"/>
      <c r="H48" s="122" t="str">
        <f t="shared" si="1"/>
        <v/>
      </c>
      <c r="I48" s="123"/>
      <c r="J48" s="51"/>
      <c r="K48" s="51"/>
      <c r="L48" s="51"/>
    </row>
    <row r="49" spans="2:12" x14ac:dyDescent="0.3">
      <c r="B49" s="140"/>
      <c r="C49" s="126"/>
      <c r="D49" s="66"/>
      <c r="E49" s="63"/>
      <c r="F49" s="66"/>
      <c r="G49" s="68"/>
      <c r="H49" s="122" t="str">
        <f t="shared" si="1"/>
        <v/>
      </c>
      <c r="I49" s="123"/>
      <c r="J49" s="51"/>
      <c r="K49" s="51"/>
      <c r="L49" s="51"/>
    </row>
    <row r="50" spans="2:12" x14ac:dyDescent="0.3">
      <c r="B50" s="140"/>
      <c r="C50" s="126"/>
      <c r="D50" s="66"/>
      <c r="E50" s="63"/>
      <c r="F50" s="66"/>
      <c r="G50" s="68"/>
      <c r="H50" s="122" t="str">
        <f t="shared" si="1"/>
        <v/>
      </c>
      <c r="I50" s="123"/>
      <c r="J50" s="51"/>
      <c r="K50" s="51"/>
      <c r="L50" s="51"/>
    </row>
    <row r="51" spans="2:12" x14ac:dyDescent="0.3">
      <c r="B51" s="140"/>
      <c r="C51" s="126"/>
      <c r="D51" s="66"/>
      <c r="E51" s="63"/>
      <c r="F51" s="66"/>
      <c r="G51" s="68"/>
      <c r="H51" s="122" t="str">
        <f t="shared" si="1"/>
        <v/>
      </c>
      <c r="I51" s="123"/>
      <c r="J51" s="51"/>
      <c r="K51" s="51"/>
      <c r="L51" s="51"/>
    </row>
    <row r="52" spans="2:12" x14ac:dyDescent="0.3">
      <c r="B52" s="140"/>
      <c r="C52" s="126"/>
      <c r="D52" s="66"/>
      <c r="E52" s="63"/>
      <c r="F52" s="66"/>
      <c r="G52" s="68"/>
      <c r="H52" s="122" t="str">
        <f t="shared" si="1"/>
        <v/>
      </c>
      <c r="I52" s="123"/>
      <c r="J52" s="51"/>
      <c r="K52" s="51"/>
      <c r="L52" s="51"/>
    </row>
    <row r="53" spans="2:12" x14ac:dyDescent="0.3">
      <c r="B53" s="140"/>
      <c r="C53" s="126"/>
      <c r="D53" s="66"/>
      <c r="E53" s="63"/>
      <c r="F53" s="66"/>
      <c r="G53" s="68"/>
      <c r="H53" s="122" t="str">
        <f t="shared" si="1"/>
        <v/>
      </c>
      <c r="I53" s="123"/>
      <c r="J53" s="51"/>
      <c r="K53" s="51"/>
      <c r="L53" s="51"/>
    </row>
    <row r="54" spans="2:12" x14ac:dyDescent="0.3">
      <c r="B54" s="140"/>
      <c r="C54" s="126"/>
      <c r="D54" s="66"/>
      <c r="E54" s="63"/>
      <c r="F54" s="66"/>
      <c r="G54" s="68"/>
      <c r="H54" s="122" t="str">
        <f t="shared" si="1"/>
        <v/>
      </c>
      <c r="I54" s="123"/>
      <c r="J54" s="51"/>
      <c r="K54" s="51"/>
      <c r="L54" s="51"/>
    </row>
    <row r="55" spans="2:12" x14ac:dyDescent="0.3">
      <c r="B55" s="140"/>
      <c r="C55" s="126"/>
      <c r="D55" s="66"/>
      <c r="E55" s="63"/>
      <c r="F55" s="66"/>
      <c r="G55" s="68"/>
      <c r="H55" s="122" t="str">
        <f t="shared" si="1"/>
        <v/>
      </c>
      <c r="I55" s="123"/>
      <c r="J55" s="51"/>
      <c r="K55" s="51"/>
      <c r="L55" s="51"/>
    </row>
    <row r="56" spans="2:12" x14ac:dyDescent="0.3">
      <c r="B56" s="140"/>
      <c r="C56" s="126"/>
      <c r="D56" s="66"/>
      <c r="E56" s="63"/>
      <c r="F56" s="66"/>
      <c r="G56" s="68"/>
      <c r="H56" s="122" t="str">
        <f t="shared" si="1"/>
        <v/>
      </c>
      <c r="I56" s="123"/>
      <c r="J56" s="51"/>
      <c r="K56" s="51"/>
      <c r="L56" s="51"/>
    </row>
    <row r="57" spans="2:12" x14ac:dyDescent="0.3">
      <c r="B57" s="140"/>
      <c r="C57" s="126"/>
      <c r="D57" s="66"/>
      <c r="E57" s="63"/>
      <c r="F57" s="66"/>
      <c r="G57" s="68"/>
      <c r="H57" s="122" t="str">
        <f t="shared" si="1"/>
        <v/>
      </c>
      <c r="I57" s="123"/>
      <c r="K57" s="56"/>
      <c r="L57" s="57"/>
    </row>
    <row r="58" spans="2:12" x14ac:dyDescent="0.3">
      <c r="B58" s="140"/>
      <c r="C58" s="126"/>
      <c r="D58" s="66"/>
      <c r="E58" s="63"/>
      <c r="F58" s="66"/>
      <c r="G58" s="68"/>
      <c r="H58" s="122" t="str">
        <f t="shared" si="1"/>
        <v/>
      </c>
      <c r="I58" s="123"/>
      <c r="J58" s="56"/>
      <c r="K58" s="56"/>
      <c r="L58" s="57"/>
    </row>
    <row r="59" spans="2:12" x14ac:dyDescent="0.3">
      <c r="B59" s="140"/>
      <c r="C59" s="126"/>
      <c r="D59" s="66"/>
      <c r="E59" s="63"/>
      <c r="F59" s="66"/>
      <c r="G59" s="68"/>
      <c r="H59" s="122" t="str">
        <f t="shared" si="1"/>
        <v/>
      </c>
      <c r="I59" s="123"/>
      <c r="J59" s="56"/>
      <c r="K59" s="56"/>
      <c r="L59" s="57"/>
    </row>
    <row r="60" spans="2:12" x14ac:dyDescent="0.3">
      <c r="B60" s="140"/>
      <c r="C60" s="126"/>
      <c r="D60" s="66"/>
      <c r="E60" s="63"/>
      <c r="F60" s="66"/>
      <c r="G60" s="68"/>
      <c r="H60" s="122" t="str">
        <f t="shared" si="1"/>
        <v/>
      </c>
      <c r="I60" s="123"/>
      <c r="J60" s="56"/>
      <c r="K60" s="56"/>
      <c r="L60" s="57"/>
    </row>
    <row r="61" spans="2:12" x14ac:dyDescent="0.3">
      <c r="B61" s="140"/>
      <c r="C61" s="126"/>
      <c r="D61" s="66"/>
      <c r="E61" s="63"/>
      <c r="F61" s="66"/>
      <c r="G61" s="68"/>
      <c r="H61" s="122" t="str">
        <f t="shared" si="1"/>
        <v/>
      </c>
      <c r="I61" s="123"/>
      <c r="J61" s="56"/>
      <c r="K61" s="56"/>
      <c r="L61" s="57"/>
    </row>
    <row r="62" spans="2:12" x14ac:dyDescent="0.3">
      <c r="B62" s="127"/>
      <c r="C62" s="128"/>
      <c r="D62" s="67"/>
      <c r="E62" s="65"/>
      <c r="F62" s="67"/>
      <c r="G62" s="69"/>
      <c r="H62" s="129" t="str">
        <f t="shared" si="1"/>
        <v/>
      </c>
      <c r="I62" s="130"/>
      <c r="J62" s="56"/>
      <c r="K62" s="56"/>
      <c r="L62" s="57"/>
    </row>
    <row r="63" spans="2:12" x14ac:dyDescent="0.3">
      <c r="D63" s="72" t="s">
        <v>14</v>
      </c>
      <c r="E63" s="73">
        <f>SUM(E38:E62)</f>
        <v>30</v>
      </c>
      <c r="J63" s="56"/>
      <c r="K63" s="56"/>
      <c r="L63" s="58"/>
    </row>
    <row r="64" spans="2:12" x14ac:dyDescent="0.3">
      <c r="J64" s="56"/>
      <c r="K64" s="56"/>
      <c r="L64" s="58"/>
    </row>
  </sheetData>
  <sheetProtection formatRows="0" insertRows="0" deleteRows="0"/>
  <autoFilter ref="F37:I62" xr:uid="{00000000-0009-0000-0000-000001000000}">
    <filterColumn colId="1" showButton="0"/>
    <filterColumn colId="2" showButton="0"/>
  </autoFilter>
  <mergeCells count="58">
    <mergeCell ref="B33:C33"/>
    <mergeCell ref="B37:C37"/>
    <mergeCell ref="G5:H5"/>
    <mergeCell ref="G6:H8"/>
    <mergeCell ref="B30:C30"/>
    <mergeCell ref="B31:C31"/>
    <mergeCell ref="B32:C32"/>
    <mergeCell ref="G37:I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H38:I38"/>
    <mergeCell ref="H39:I39"/>
    <mergeCell ref="H40:I40"/>
    <mergeCell ref="H41:I41"/>
    <mergeCell ref="H42:I42"/>
    <mergeCell ref="H43:I43"/>
    <mergeCell ref="H44:I44"/>
    <mergeCell ref="H45:I45"/>
    <mergeCell ref="H46:I46"/>
    <mergeCell ref="H47:I47"/>
    <mergeCell ref="H48:I48"/>
    <mergeCell ref="H49:I49"/>
    <mergeCell ref="H50:I50"/>
    <mergeCell ref="H51:I51"/>
    <mergeCell ref="H52:I52"/>
    <mergeCell ref="H53:I53"/>
    <mergeCell ref="H54:I54"/>
    <mergeCell ref="H55:I55"/>
    <mergeCell ref="H61:I61"/>
    <mergeCell ref="H62:I62"/>
    <mergeCell ref="H56:I56"/>
    <mergeCell ref="H57:I57"/>
    <mergeCell ref="H58:I58"/>
    <mergeCell ref="H59:I59"/>
    <mergeCell ref="H60:I60"/>
  </mergeCells>
  <phoneticPr fontId="2" type="noConversion"/>
  <conditionalFormatting sqref="H38:H62">
    <cfRule type="cellIs" priority="85" operator="equal">
      <formula>$C$6</formula>
    </cfRule>
  </conditionalFormatting>
  <pageMargins left="0.75" right="0.75" top="1" bottom="1" header="0.5" footer="0.5"/>
  <pageSetup paperSize="9" orientation="portrait" horizontalDpi="4294967292" verticalDpi="4294967292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published="0"/>
  <dimension ref="B1:Z48"/>
  <sheetViews>
    <sheetView topLeftCell="A11" zoomScale="80" zoomScaleNormal="80" workbookViewId="0">
      <selection activeCell="A39" sqref="A39:XFD40"/>
    </sheetView>
  </sheetViews>
  <sheetFormatPr defaultRowHeight="12.75" x14ac:dyDescent="0.2"/>
  <cols>
    <col min="2" max="2" width="30.625" style="2" bestFit="1" customWidth="1"/>
    <col min="3" max="3" width="10.875" style="4" bestFit="1" customWidth="1"/>
    <col min="4" max="26" width="10" style="4" customWidth="1"/>
  </cols>
  <sheetData>
    <row r="1" spans="2:26" ht="13.5" thickBot="1" x14ac:dyDescent="0.25"/>
    <row r="2" spans="2:26" ht="20.25" customHeight="1" x14ac:dyDescent="0.25">
      <c r="C2" s="141" t="s">
        <v>15</v>
      </c>
      <c r="D2" s="142"/>
      <c r="E2" s="143" t="s">
        <v>16</v>
      </c>
      <c r="F2" s="143"/>
      <c r="G2" s="141" t="s">
        <v>17</v>
      </c>
      <c r="H2" s="142"/>
      <c r="I2" s="143" t="s">
        <v>18</v>
      </c>
      <c r="J2" s="143"/>
      <c r="K2" s="141" t="s">
        <v>19</v>
      </c>
      <c r="L2" s="142"/>
      <c r="M2" s="143" t="s">
        <v>20</v>
      </c>
      <c r="N2" s="143"/>
      <c r="O2" s="141" t="s">
        <v>21</v>
      </c>
      <c r="P2" s="142"/>
      <c r="Q2" s="143" t="s">
        <v>22</v>
      </c>
      <c r="R2" s="143"/>
      <c r="S2" s="141" t="s">
        <v>23</v>
      </c>
      <c r="T2" s="142"/>
      <c r="U2" s="143" t="s">
        <v>24</v>
      </c>
      <c r="V2" s="143"/>
      <c r="W2" s="141" t="s">
        <v>25</v>
      </c>
      <c r="X2" s="142"/>
      <c r="Y2" s="143" t="s">
        <v>26</v>
      </c>
      <c r="Z2" s="142"/>
    </row>
    <row r="3" spans="2:26" ht="17.25" x14ac:dyDescent="0.3">
      <c r="B3" s="90" t="s">
        <v>7</v>
      </c>
      <c r="C3" s="91" t="s">
        <v>8</v>
      </c>
      <c r="D3" s="92" t="s">
        <v>6</v>
      </c>
      <c r="E3" s="93" t="s">
        <v>8</v>
      </c>
      <c r="F3" s="94" t="s">
        <v>6</v>
      </c>
      <c r="G3" s="91" t="s">
        <v>8</v>
      </c>
      <c r="H3" s="92" t="s">
        <v>6</v>
      </c>
      <c r="I3" s="93" t="s">
        <v>8</v>
      </c>
      <c r="J3" s="94" t="s">
        <v>6</v>
      </c>
      <c r="K3" s="91" t="s">
        <v>8</v>
      </c>
      <c r="L3" s="92" t="s">
        <v>6</v>
      </c>
      <c r="M3" s="93" t="s">
        <v>8</v>
      </c>
      <c r="N3" s="94" t="s">
        <v>6</v>
      </c>
      <c r="O3" s="91" t="s">
        <v>8</v>
      </c>
      <c r="P3" s="92" t="s">
        <v>6</v>
      </c>
      <c r="Q3" s="93" t="s">
        <v>8</v>
      </c>
      <c r="R3" s="94" t="s">
        <v>6</v>
      </c>
      <c r="S3" s="91" t="s">
        <v>8</v>
      </c>
      <c r="T3" s="92" t="s">
        <v>6</v>
      </c>
      <c r="U3" s="93" t="s">
        <v>8</v>
      </c>
      <c r="V3" s="94" t="s">
        <v>6</v>
      </c>
      <c r="W3" s="91" t="s">
        <v>8</v>
      </c>
      <c r="X3" s="92" t="s">
        <v>6</v>
      </c>
      <c r="Y3" s="93" t="s">
        <v>8</v>
      </c>
      <c r="Z3" s="92" t="s">
        <v>6</v>
      </c>
    </row>
    <row r="4" spans="2:26" ht="19.5" customHeight="1" x14ac:dyDescent="0.2">
      <c r="B4" s="41" t="s">
        <v>43</v>
      </c>
      <c r="C4" s="5">
        <v>2227.5</v>
      </c>
      <c r="D4" s="6"/>
      <c r="E4" s="7"/>
      <c r="F4" s="8"/>
      <c r="G4" s="5"/>
      <c r="H4" s="6"/>
      <c r="I4" s="7"/>
      <c r="J4" s="8"/>
      <c r="K4" s="5"/>
      <c r="L4" s="6"/>
      <c r="M4" s="7"/>
      <c r="N4" s="8"/>
      <c r="O4" s="5"/>
      <c r="P4" s="6"/>
      <c r="Q4" s="7"/>
      <c r="R4" s="8"/>
      <c r="S4" s="5"/>
      <c r="T4" s="6"/>
      <c r="U4" s="7"/>
      <c r="V4" s="8"/>
      <c r="W4" s="5"/>
      <c r="X4" s="6"/>
      <c r="Y4" s="7"/>
      <c r="Z4" s="6"/>
    </row>
    <row r="5" spans="2:26" ht="19.5" hidden="1" customHeight="1" x14ac:dyDescent="0.2">
      <c r="B5" s="41"/>
      <c r="C5" s="5"/>
      <c r="D5" s="6"/>
      <c r="E5" s="7"/>
      <c r="F5" s="8"/>
      <c r="G5" s="5"/>
      <c r="H5" s="6"/>
      <c r="I5" s="7"/>
      <c r="J5" s="8"/>
      <c r="K5" s="5"/>
      <c r="L5" s="6"/>
      <c r="M5" s="7"/>
      <c r="N5" s="8"/>
      <c r="O5" s="5"/>
      <c r="P5" s="6"/>
      <c r="Q5" s="7"/>
      <c r="R5" s="8"/>
      <c r="S5" s="5"/>
      <c r="T5" s="6"/>
      <c r="U5" s="7"/>
      <c r="V5" s="8"/>
      <c r="W5" s="5"/>
      <c r="X5" s="6"/>
      <c r="Y5" s="7"/>
      <c r="Z5" s="6"/>
    </row>
    <row r="6" spans="2:26" ht="19.5" hidden="1" customHeight="1" x14ac:dyDescent="0.2">
      <c r="B6" s="41"/>
      <c r="C6" s="5"/>
      <c r="D6" s="6"/>
      <c r="E6" s="7"/>
      <c r="F6" s="8"/>
      <c r="G6" s="5"/>
      <c r="H6" s="6"/>
      <c r="I6" s="7"/>
      <c r="J6" s="8"/>
      <c r="K6" s="5"/>
      <c r="L6" s="6"/>
      <c r="M6" s="7"/>
      <c r="N6" s="8"/>
      <c r="O6" s="5"/>
      <c r="P6" s="6"/>
      <c r="Q6" s="7"/>
      <c r="R6" s="8"/>
      <c r="S6" s="5"/>
      <c r="T6" s="6"/>
      <c r="U6" s="7"/>
      <c r="V6" s="8"/>
      <c r="W6" s="5"/>
      <c r="X6" s="6"/>
      <c r="Y6" s="7"/>
      <c r="Z6" s="6"/>
    </row>
    <row r="7" spans="2:26" ht="19.5" hidden="1" customHeight="1" x14ac:dyDescent="0.2">
      <c r="B7" s="41"/>
      <c r="C7" s="5"/>
      <c r="D7" s="6"/>
      <c r="E7" s="7"/>
      <c r="F7" s="8"/>
      <c r="G7" s="5"/>
      <c r="H7" s="6"/>
      <c r="I7" s="7"/>
      <c r="J7" s="8"/>
      <c r="K7" s="5"/>
      <c r="L7" s="6"/>
      <c r="M7" s="7"/>
      <c r="N7" s="8"/>
      <c r="O7" s="5"/>
      <c r="P7" s="6"/>
      <c r="Q7" s="7"/>
      <c r="R7" s="8"/>
      <c r="S7" s="5"/>
      <c r="T7" s="6"/>
      <c r="U7" s="7"/>
      <c r="V7" s="8"/>
      <c r="W7" s="5"/>
      <c r="X7" s="6"/>
      <c r="Y7" s="7"/>
      <c r="Z7" s="6"/>
    </row>
    <row r="8" spans="2:26" ht="19.5" hidden="1" customHeight="1" x14ac:dyDescent="0.2">
      <c r="B8" s="41"/>
      <c r="C8" s="5"/>
      <c r="D8" s="6"/>
      <c r="E8" s="7"/>
      <c r="F8" s="8"/>
      <c r="G8" s="5"/>
      <c r="H8" s="6"/>
      <c r="I8" s="7"/>
      <c r="J8" s="8"/>
      <c r="K8" s="5"/>
      <c r="L8" s="6"/>
      <c r="M8" s="7"/>
      <c r="N8" s="8"/>
      <c r="O8" s="5"/>
      <c r="P8" s="6"/>
      <c r="Q8" s="7"/>
      <c r="R8" s="8"/>
      <c r="S8" s="5"/>
      <c r="T8" s="6"/>
      <c r="U8" s="7"/>
      <c r="V8" s="8"/>
      <c r="W8" s="5"/>
      <c r="X8" s="6"/>
      <c r="Y8" s="7"/>
      <c r="Z8" s="6"/>
    </row>
    <row r="9" spans="2:26" ht="19.5" hidden="1" customHeight="1" x14ac:dyDescent="0.2">
      <c r="B9" s="41"/>
      <c r="C9" s="5"/>
      <c r="D9" s="6"/>
      <c r="E9" s="7"/>
      <c r="F9" s="8"/>
      <c r="G9" s="5"/>
      <c r="H9" s="6"/>
      <c r="I9" s="7"/>
      <c r="J9" s="8"/>
      <c r="K9" s="5"/>
      <c r="L9" s="6"/>
      <c r="M9" s="7"/>
      <c r="N9" s="8"/>
      <c r="O9" s="5"/>
      <c r="P9" s="6"/>
      <c r="Q9" s="7"/>
      <c r="R9" s="8"/>
      <c r="S9" s="5"/>
      <c r="T9" s="6"/>
      <c r="U9" s="7"/>
      <c r="V9" s="8"/>
      <c r="W9" s="5"/>
      <c r="X9" s="6"/>
      <c r="Y9" s="7"/>
      <c r="Z9" s="6"/>
    </row>
    <row r="10" spans="2:26" ht="19.5" hidden="1" customHeight="1" x14ac:dyDescent="0.2">
      <c r="B10" s="42"/>
      <c r="C10" s="9"/>
      <c r="D10" s="6"/>
      <c r="E10" s="10"/>
      <c r="F10" s="8"/>
      <c r="G10" s="9"/>
      <c r="H10" s="6"/>
      <c r="I10" s="10"/>
      <c r="J10" s="8"/>
      <c r="K10" s="9"/>
      <c r="L10" s="6"/>
      <c r="M10" s="10"/>
      <c r="N10" s="8"/>
      <c r="O10" s="9"/>
      <c r="P10" s="6"/>
      <c r="Q10" s="10"/>
      <c r="R10" s="8"/>
      <c r="S10" s="9"/>
      <c r="T10" s="6"/>
      <c r="U10" s="10"/>
      <c r="V10" s="8"/>
      <c r="W10" s="9"/>
      <c r="X10" s="6"/>
      <c r="Y10" s="10"/>
      <c r="Z10" s="6"/>
    </row>
    <row r="11" spans="2:26" ht="17.25" x14ac:dyDescent="0.2">
      <c r="B11" s="3" t="s">
        <v>31</v>
      </c>
      <c r="C11" s="11"/>
      <c r="D11" s="12"/>
      <c r="E11" s="13"/>
      <c r="F11" s="14"/>
      <c r="G11" s="11"/>
      <c r="H11" s="12"/>
      <c r="I11" s="13"/>
      <c r="J11" s="14"/>
      <c r="K11" s="11"/>
      <c r="L11" s="12"/>
      <c r="M11" s="13"/>
      <c r="N11" s="14"/>
      <c r="O11" s="11"/>
      <c r="P11" s="12"/>
      <c r="Q11" s="13"/>
      <c r="R11" s="14"/>
      <c r="S11" s="11"/>
      <c r="T11" s="12"/>
      <c r="U11" s="13"/>
      <c r="V11" s="14"/>
      <c r="W11" s="11"/>
      <c r="X11" s="12"/>
      <c r="Y11" s="13"/>
      <c r="Z11" s="12"/>
    </row>
    <row r="12" spans="2:26" ht="17.25" x14ac:dyDescent="0.3">
      <c r="B12" s="43"/>
      <c r="C12" s="15">
        <f t="shared" ref="C12:Z12" si="0">SUM(C4:C10)-C11</f>
        <v>2227.5</v>
      </c>
      <c r="D12" s="16">
        <f t="shared" si="0"/>
        <v>0</v>
      </c>
      <c r="E12" s="17">
        <f t="shared" si="0"/>
        <v>0</v>
      </c>
      <c r="F12" s="18">
        <f t="shared" si="0"/>
        <v>0</v>
      </c>
      <c r="G12" s="15">
        <f t="shared" si="0"/>
        <v>0</v>
      </c>
      <c r="H12" s="16">
        <f t="shared" si="0"/>
        <v>0</v>
      </c>
      <c r="I12" s="17">
        <f t="shared" si="0"/>
        <v>0</v>
      </c>
      <c r="J12" s="18">
        <f t="shared" si="0"/>
        <v>0</v>
      </c>
      <c r="K12" s="15">
        <f t="shared" si="0"/>
        <v>0</v>
      </c>
      <c r="L12" s="16">
        <f t="shared" si="0"/>
        <v>0</v>
      </c>
      <c r="M12" s="17">
        <f t="shared" si="0"/>
        <v>0</v>
      </c>
      <c r="N12" s="18">
        <f t="shared" si="0"/>
        <v>0</v>
      </c>
      <c r="O12" s="15">
        <f t="shared" si="0"/>
        <v>0</v>
      </c>
      <c r="P12" s="16">
        <f t="shared" si="0"/>
        <v>0</v>
      </c>
      <c r="Q12" s="17">
        <f t="shared" si="0"/>
        <v>0</v>
      </c>
      <c r="R12" s="18">
        <f t="shared" si="0"/>
        <v>0</v>
      </c>
      <c r="S12" s="15">
        <f t="shared" si="0"/>
        <v>0</v>
      </c>
      <c r="T12" s="16">
        <f t="shared" si="0"/>
        <v>0</v>
      </c>
      <c r="U12" s="17">
        <f t="shared" si="0"/>
        <v>0</v>
      </c>
      <c r="V12" s="18">
        <f t="shared" si="0"/>
        <v>0</v>
      </c>
      <c r="W12" s="15">
        <f t="shared" si="0"/>
        <v>0</v>
      </c>
      <c r="X12" s="16">
        <f t="shared" si="0"/>
        <v>0</v>
      </c>
      <c r="Y12" s="17">
        <f t="shared" si="0"/>
        <v>0</v>
      </c>
      <c r="Z12" s="16">
        <f t="shared" si="0"/>
        <v>0</v>
      </c>
    </row>
    <row r="13" spans="2:26" ht="17.25" x14ac:dyDescent="0.3">
      <c r="B13" s="90" t="s">
        <v>1</v>
      </c>
      <c r="C13" s="95" t="s">
        <v>8</v>
      </c>
      <c r="D13" s="96" t="s">
        <v>0</v>
      </c>
      <c r="E13" s="95" t="s">
        <v>8</v>
      </c>
      <c r="F13" s="96" t="s">
        <v>0</v>
      </c>
      <c r="G13" s="95" t="s">
        <v>8</v>
      </c>
      <c r="H13" s="96" t="s">
        <v>0</v>
      </c>
      <c r="I13" s="95" t="s">
        <v>8</v>
      </c>
      <c r="J13" s="96" t="s">
        <v>0</v>
      </c>
      <c r="K13" s="95" t="s">
        <v>8</v>
      </c>
      <c r="L13" s="96" t="s">
        <v>0</v>
      </c>
      <c r="M13" s="95" t="s">
        <v>8</v>
      </c>
      <c r="N13" s="96" t="s">
        <v>0</v>
      </c>
      <c r="O13" s="95" t="s">
        <v>8</v>
      </c>
      <c r="P13" s="96" t="s">
        <v>0</v>
      </c>
      <c r="Q13" s="95" t="s">
        <v>8</v>
      </c>
      <c r="R13" s="96" t="s">
        <v>0</v>
      </c>
      <c r="S13" s="95" t="s">
        <v>8</v>
      </c>
      <c r="T13" s="96" t="s">
        <v>0</v>
      </c>
      <c r="U13" s="95" t="s">
        <v>8</v>
      </c>
      <c r="V13" s="96" t="s">
        <v>0</v>
      </c>
      <c r="W13" s="95" t="s">
        <v>8</v>
      </c>
      <c r="X13" s="96" t="s">
        <v>0</v>
      </c>
      <c r="Y13" s="95" t="s">
        <v>8</v>
      </c>
      <c r="Z13" s="96" t="s">
        <v>0</v>
      </c>
    </row>
    <row r="14" spans="2:26" ht="17.25" x14ac:dyDescent="0.3">
      <c r="B14" s="44" t="s">
        <v>44</v>
      </c>
      <c r="C14" s="19">
        <v>220</v>
      </c>
      <c r="D14" s="20"/>
      <c r="E14" s="21"/>
      <c r="F14" s="22"/>
      <c r="G14" s="19"/>
      <c r="H14" s="20"/>
      <c r="I14" s="21"/>
      <c r="J14" s="22"/>
      <c r="K14" s="19"/>
      <c r="L14" s="20"/>
      <c r="M14" s="21"/>
      <c r="N14" s="22"/>
      <c r="O14" s="19"/>
      <c r="P14" s="20"/>
      <c r="Q14" s="21"/>
      <c r="R14" s="22"/>
      <c r="S14" s="19"/>
      <c r="T14" s="20"/>
      <c r="U14" s="21"/>
      <c r="V14" s="22"/>
      <c r="W14" s="19"/>
      <c r="X14" s="20"/>
      <c r="Y14" s="21"/>
      <c r="Z14" s="20"/>
    </row>
    <row r="15" spans="2:26" ht="17.25" hidden="1" x14ac:dyDescent="0.3">
      <c r="B15" s="44"/>
      <c r="C15" s="19"/>
      <c r="D15" s="20"/>
      <c r="E15" s="21"/>
      <c r="F15" s="22"/>
      <c r="G15" s="19"/>
      <c r="H15" s="20"/>
      <c r="I15" s="21"/>
      <c r="J15" s="22"/>
      <c r="K15" s="19"/>
      <c r="L15" s="20"/>
      <c r="M15" s="21"/>
      <c r="N15" s="22"/>
      <c r="O15" s="19"/>
      <c r="P15" s="20"/>
      <c r="Q15" s="21"/>
      <c r="R15" s="22"/>
      <c r="S15" s="19"/>
      <c r="T15" s="20"/>
      <c r="U15" s="21"/>
      <c r="V15" s="22"/>
      <c r="W15" s="19"/>
      <c r="X15" s="20"/>
      <c r="Y15" s="21"/>
      <c r="Z15" s="20"/>
    </row>
    <row r="16" spans="2:26" ht="17.25" hidden="1" x14ac:dyDescent="0.3">
      <c r="B16" s="44"/>
      <c r="C16" s="19"/>
      <c r="D16" s="20"/>
      <c r="E16" s="21"/>
      <c r="F16" s="22"/>
      <c r="G16" s="19"/>
      <c r="H16" s="20"/>
      <c r="I16" s="21"/>
      <c r="J16" s="22"/>
      <c r="K16" s="19"/>
      <c r="L16" s="20"/>
      <c r="M16" s="21"/>
      <c r="N16" s="22"/>
      <c r="O16" s="19"/>
      <c r="P16" s="20"/>
      <c r="Q16" s="21"/>
      <c r="R16" s="22"/>
      <c r="S16" s="19"/>
      <c r="T16" s="20"/>
      <c r="U16" s="21"/>
      <c r="V16" s="22"/>
      <c r="W16" s="19"/>
      <c r="X16" s="20"/>
      <c r="Y16" s="21"/>
      <c r="Z16" s="20"/>
    </row>
    <row r="17" spans="2:26" ht="17.25" x14ac:dyDescent="0.3">
      <c r="B17" s="45" t="s">
        <v>32</v>
      </c>
      <c r="C17" s="23">
        <f t="shared" ref="C17:Z17" si="1">SUM(C14:C16)</f>
        <v>220</v>
      </c>
      <c r="D17" s="24">
        <f t="shared" si="1"/>
        <v>0</v>
      </c>
      <c r="E17" s="25">
        <f t="shared" si="1"/>
        <v>0</v>
      </c>
      <c r="F17" s="26">
        <f t="shared" si="1"/>
        <v>0</v>
      </c>
      <c r="G17" s="23">
        <f t="shared" si="1"/>
        <v>0</v>
      </c>
      <c r="H17" s="24">
        <f t="shared" si="1"/>
        <v>0</v>
      </c>
      <c r="I17" s="25">
        <f t="shared" si="1"/>
        <v>0</v>
      </c>
      <c r="J17" s="26">
        <f t="shared" si="1"/>
        <v>0</v>
      </c>
      <c r="K17" s="23">
        <f t="shared" si="1"/>
        <v>0</v>
      </c>
      <c r="L17" s="24">
        <f t="shared" si="1"/>
        <v>0</v>
      </c>
      <c r="M17" s="25">
        <f t="shared" si="1"/>
        <v>0</v>
      </c>
      <c r="N17" s="26">
        <f t="shared" si="1"/>
        <v>0</v>
      </c>
      <c r="O17" s="23">
        <f t="shared" si="1"/>
        <v>0</v>
      </c>
      <c r="P17" s="24">
        <f t="shared" si="1"/>
        <v>0</v>
      </c>
      <c r="Q17" s="25">
        <f t="shared" si="1"/>
        <v>0</v>
      </c>
      <c r="R17" s="26">
        <f t="shared" si="1"/>
        <v>0</v>
      </c>
      <c r="S17" s="23">
        <f t="shared" si="1"/>
        <v>0</v>
      </c>
      <c r="T17" s="24">
        <f t="shared" si="1"/>
        <v>0</v>
      </c>
      <c r="U17" s="25">
        <f t="shared" si="1"/>
        <v>0</v>
      </c>
      <c r="V17" s="26">
        <f t="shared" si="1"/>
        <v>0</v>
      </c>
      <c r="W17" s="23">
        <f t="shared" si="1"/>
        <v>0</v>
      </c>
      <c r="X17" s="24">
        <f t="shared" si="1"/>
        <v>0</v>
      </c>
      <c r="Y17" s="25">
        <f t="shared" si="1"/>
        <v>0</v>
      </c>
      <c r="Z17" s="24">
        <f t="shared" si="1"/>
        <v>0</v>
      </c>
    </row>
    <row r="18" spans="2:26" ht="17.25" x14ac:dyDescent="0.3">
      <c r="B18" s="97" t="s">
        <v>3</v>
      </c>
      <c r="C18" s="91" t="s">
        <v>8</v>
      </c>
      <c r="D18" s="98" t="s">
        <v>0</v>
      </c>
      <c r="E18" s="91" t="s">
        <v>8</v>
      </c>
      <c r="F18" s="98" t="s">
        <v>0</v>
      </c>
      <c r="G18" s="91" t="s">
        <v>8</v>
      </c>
      <c r="H18" s="98" t="s">
        <v>0</v>
      </c>
      <c r="I18" s="91" t="s">
        <v>8</v>
      </c>
      <c r="J18" s="98" t="s">
        <v>0</v>
      </c>
      <c r="K18" s="91" t="s">
        <v>8</v>
      </c>
      <c r="L18" s="98" t="s">
        <v>0</v>
      </c>
      <c r="M18" s="91" t="s">
        <v>8</v>
      </c>
      <c r="N18" s="98" t="s">
        <v>0</v>
      </c>
      <c r="O18" s="91" t="s">
        <v>8</v>
      </c>
      <c r="P18" s="98" t="s">
        <v>0</v>
      </c>
      <c r="Q18" s="91" t="s">
        <v>8</v>
      </c>
      <c r="R18" s="98" t="s">
        <v>0</v>
      </c>
      <c r="S18" s="91" t="s">
        <v>8</v>
      </c>
      <c r="T18" s="98" t="s">
        <v>0</v>
      </c>
      <c r="U18" s="91" t="s">
        <v>8</v>
      </c>
      <c r="V18" s="98" t="s">
        <v>0</v>
      </c>
      <c r="W18" s="91" t="s">
        <v>8</v>
      </c>
      <c r="X18" s="98" t="s">
        <v>0</v>
      </c>
      <c r="Y18" s="91" t="s">
        <v>8</v>
      </c>
      <c r="Z18" s="98" t="s">
        <v>0</v>
      </c>
    </row>
    <row r="19" spans="2:26" ht="17.25" x14ac:dyDescent="0.3">
      <c r="B19" s="119" t="s">
        <v>45</v>
      </c>
      <c r="C19" s="27"/>
      <c r="D19" s="28"/>
      <c r="E19" s="29"/>
      <c r="F19" s="30"/>
      <c r="G19" s="27"/>
      <c r="H19" s="28"/>
      <c r="I19" s="29"/>
      <c r="J19" s="30"/>
      <c r="K19" s="27"/>
      <c r="L19" s="28"/>
      <c r="M19" s="29"/>
      <c r="N19" s="30"/>
      <c r="O19" s="27"/>
      <c r="P19" s="28"/>
      <c r="Q19" s="29"/>
      <c r="R19" s="30"/>
      <c r="S19" s="27"/>
      <c r="T19" s="28"/>
      <c r="U19" s="29"/>
      <c r="V19" s="30"/>
      <c r="W19" s="27"/>
      <c r="X19" s="28"/>
      <c r="Y19" s="29"/>
      <c r="Z19" s="28"/>
    </row>
    <row r="20" spans="2:26" ht="17.25" x14ac:dyDescent="0.3">
      <c r="B20" s="119" t="s">
        <v>46</v>
      </c>
      <c r="C20" s="27"/>
      <c r="D20" s="28"/>
      <c r="E20" s="29"/>
      <c r="F20" s="30"/>
      <c r="G20" s="27"/>
      <c r="H20" s="28"/>
      <c r="I20" s="29"/>
      <c r="J20" s="30"/>
      <c r="K20" s="27"/>
      <c r="L20" s="28"/>
      <c r="M20" s="29"/>
      <c r="N20" s="30"/>
      <c r="O20" s="27"/>
      <c r="P20" s="28"/>
      <c r="Q20" s="29"/>
      <c r="R20" s="30"/>
      <c r="S20" s="27"/>
      <c r="T20" s="28"/>
      <c r="U20" s="29"/>
      <c r="V20" s="30"/>
      <c r="W20" s="27"/>
      <c r="X20" s="28"/>
      <c r="Y20" s="29"/>
      <c r="Z20" s="28"/>
    </row>
    <row r="21" spans="2:26" ht="17.25" x14ac:dyDescent="0.3">
      <c r="B21" s="119" t="s">
        <v>48</v>
      </c>
      <c r="C21" s="27"/>
      <c r="D21" s="28"/>
      <c r="E21" s="29"/>
      <c r="F21" s="30"/>
      <c r="G21" s="27"/>
      <c r="H21" s="28"/>
      <c r="I21" s="29"/>
      <c r="J21" s="30"/>
      <c r="K21" s="27"/>
      <c r="L21" s="28"/>
      <c r="M21" s="29"/>
      <c r="N21" s="30"/>
      <c r="O21" s="27"/>
      <c r="P21" s="28"/>
      <c r="Q21" s="29"/>
      <c r="R21" s="30"/>
      <c r="S21" s="27"/>
      <c r="T21" s="28"/>
      <c r="U21" s="29"/>
      <c r="V21" s="30"/>
      <c r="W21" s="27"/>
      <c r="X21" s="28"/>
      <c r="Y21" s="29"/>
      <c r="Z21" s="28"/>
    </row>
    <row r="22" spans="2:26" ht="17.25" x14ac:dyDescent="0.3">
      <c r="B22" s="119" t="s">
        <v>49</v>
      </c>
      <c r="C22" s="27"/>
      <c r="D22" s="28"/>
      <c r="E22" s="29"/>
      <c r="F22" s="30"/>
      <c r="G22" s="27"/>
      <c r="H22" s="28"/>
      <c r="I22" s="29"/>
      <c r="J22" s="30"/>
      <c r="K22" s="27"/>
      <c r="L22" s="28"/>
      <c r="M22" s="29"/>
      <c r="N22" s="30"/>
      <c r="O22" s="27"/>
      <c r="P22" s="28"/>
      <c r="Q22" s="29"/>
      <c r="R22" s="30"/>
      <c r="S22" s="27"/>
      <c r="T22" s="28"/>
      <c r="U22" s="29"/>
      <c r="V22" s="30"/>
      <c r="W22" s="27"/>
      <c r="X22" s="28"/>
      <c r="Y22" s="29"/>
      <c r="Z22" s="28"/>
    </row>
    <row r="23" spans="2:26" ht="17.25" x14ac:dyDescent="0.3">
      <c r="B23" s="120" t="s">
        <v>47</v>
      </c>
      <c r="C23" s="27"/>
      <c r="D23" s="28"/>
      <c r="E23" s="29"/>
      <c r="F23" s="30"/>
      <c r="G23" s="27"/>
      <c r="H23" s="28"/>
      <c r="I23" s="29"/>
      <c r="J23" s="30"/>
      <c r="K23" s="27"/>
      <c r="L23" s="28"/>
      <c r="M23" s="29"/>
      <c r="N23" s="30"/>
      <c r="O23" s="27"/>
      <c r="P23" s="28"/>
      <c r="Q23" s="29"/>
      <c r="R23" s="30"/>
      <c r="S23" s="27"/>
      <c r="T23" s="28"/>
      <c r="U23" s="29"/>
      <c r="V23" s="30"/>
      <c r="W23" s="27"/>
      <c r="X23" s="28"/>
      <c r="Y23" s="29"/>
      <c r="Z23" s="28"/>
    </row>
    <row r="24" spans="2:26" ht="17.25" hidden="1" x14ac:dyDescent="0.3">
      <c r="B24" s="121"/>
      <c r="C24" s="31"/>
      <c r="D24" s="28"/>
      <c r="E24" s="32"/>
      <c r="F24" s="30"/>
      <c r="G24" s="31"/>
      <c r="H24" s="28"/>
      <c r="I24" s="32"/>
      <c r="J24" s="30"/>
      <c r="K24" s="31"/>
      <c r="L24" s="28"/>
      <c r="M24" s="32"/>
      <c r="N24" s="30"/>
      <c r="O24" s="31"/>
      <c r="P24" s="28"/>
      <c r="Q24" s="32"/>
      <c r="R24" s="30"/>
      <c r="S24" s="31"/>
      <c r="T24" s="28"/>
      <c r="U24" s="32"/>
      <c r="V24" s="30"/>
      <c r="W24" s="31"/>
      <c r="X24" s="28"/>
      <c r="Y24" s="32"/>
      <c r="Z24" s="28"/>
    </row>
    <row r="25" spans="2:26" ht="17.25" hidden="1" x14ac:dyDescent="0.3">
      <c r="B25" s="121"/>
      <c r="C25" s="31"/>
      <c r="D25" s="28"/>
      <c r="E25" s="32"/>
      <c r="F25" s="30"/>
      <c r="G25" s="31"/>
      <c r="H25" s="28"/>
      <c r="I25" s="32"/>
      <c r="J25" s="30"/>
      <c r="K25" s="31"/>
      <c r="L25" s="28"/>
      <c r="M25" s="32"/>
      <c r="N25" s="30"/>
      <c r="O25" s="31"/>
      <c r="P25" s="28"/>
      <c r="Q25" s="32"/>
      <c r="R25" s="30"/>
      <c r="S25" s="31"/>
      <c r="T25" s="28"/>
      <c r="U25" s="32"/>
      <c r="V25" s="30"/>
      <c r="W25" s="31"/>
      <c r="X25" s="28"/>
      <c r="Y25" s="32"/>
      <c r="Z25" s="28"/>
    </row>
    <row r="26" spans="2:26" ht="17.25" hidden="1" x14ac:dyDescent="0.3">
      <c r="B26" s="121"/>
      <c r="C26" s="31"/>
      <c r="D26" s="28"/>
      <c r="E26" s="32"/>
      <c r="F26" s="30"/>
      <c r="G26" s="31"/>
      <c r="H26" s="28"/>
      <c r="I26" s="32"/>
      <c r="J26" s="30"/>
      <c r="K26" s="31"/>
      <c r="L26" s="28"/>
      <c r="M26" s="32"/>
      <c r="N26" s="30"/>
      <c r="O26" s="31"/>
      <c r="P26" s="28"/>
      <c r="Q26" s="32"/>
      <c r="R26" s="30"/>
      <c r="S26" s="31"/>
      <c r="T26" s="28"/>
      <c r="U26" s="32"/>
      <c r="V26" s="30"/>
      <c r="W26" s="31"/>
      <c r="X26" s="28"/>
      <c r="Y26" s="32"/>
      <c r="Z26" s="28"/>
    </row>
    <row r="27" spans="2:26" ht="17.25" hidden="1" x14ac:dyDescent="0.3">
      <c r="B27" s="121"/>
      <c r="C27" s="31"/>
      <c r="D27" s="28"/>
      <c r="E27" s="32"/>
      <c r="F27" s="30"/>
      <c r="G27" s="31"/>
      <c r="H27" s="28"/>
      <c r="I27" s="32"/>
      <c r="J27" s="30"/>
      <c r="K27" s="31"/>
      <c r="L27" s="28"/>
      <c r="M27" s="32"/>
      <c r="N27" s="30"/>
      <c r="O27" s="31"/>
      <c r="P27" s="28"/>
      <c r="Q27" s="32"/>
      <c r="R27" s="30"/>
      <c r="S27" s="31"/>
      <c r="T27" s="28"/>
      <c r="U27" s="32"/>
      <c r="V27" s="30"/>
      <c r="W27" s="31"/>
      <c r="X27" s="28"/>
      <c r="Y27" s="32"/>
      <c r="Z27" s="28"/>
    </row>
    <row r="28" spans="2:26" ht="17.25" hidden="1" x14ac:dyDescent="0.3">
      <c r="B28" s="119"/>
      <c r="C28" s="27"/>
      <c r="D28" s="28"/>
      <c r="E28" s="29"/>
      <c r="F28" s="30"/>
      <c r="G28" s="27"/>
      <c r="H28" s="28"/>
      <c r="I28" s="29"/>
      <c r="J28" s="30"/>
      <c r="K28" s="27"/>
      <c r="L28" s="28"/>
      <c r="M28" s="29"/>
      <c r="N28" s="30"/>
      <c r="O28" s="27"/>
      <c r="P28" s="28"/>
      <c r="Q28" s="29"/>
      <c r="R28" s="30"/>
      <c r="S28" s="27"/>
      <c r="T28" s="28"/>
      <c r="U28" s="29"/>
      <c r="V28" s="30"/>
      <c r="W28" s="27"/>
      <c r="X28" s="28"/>
      <c r="Y28" s="29"/>
      <c r="Z28" s="28"/>
    </row>
    <row r="29" spans="2:26" ht="17.25" x14ac:dyDescent="0.3">
      <c r="B29" s="46" t="s">
        <v>33</v>
      </c>
      <c r="C29" s="33">
        <f t="shared" ref="C29:Z29" si="2">SUM(C19:C28)</f>
        <v>0</v>
      </c>
      <c r="D29" s="34">
        <f t="shared" si="2"/>
        <v>0</v>
      </c>
      <c r="E29" s="35">
        <f t="shared" si="2"/>
        <v>0</v>
      </c>
      <c r="F29" s="36">
        <f t="shared" si="2"/>
        <v>0</v>
      </c>
      <c r="G29" s="33">
        <f t="shared" si="2"/>
        <v>0</v>
      </c>
      <c r="H29" s="34">
        <f t="shared" si="2"/>
        <v>0</v>
      </c>
      <c r="I29" s="35">
        <f t="shared" si="2"/>
        <v>0</v>
      </c>
      <c r="J29" s="36">
        <f t="shared" si="2"/>
        <v>0</v>
      </c>
      <c r="K29" s="33">
        <f t="shared" si="2"/>
        <v>0</v>
      </c>
      <c r="L29" s="34">
        <f t="shared" si="2"/>
        <v>0</v>
      </c>
      <c r="M29" s="35">
        <f t="shared" si="2"/>
        <v>0</v>
      </c>
      <c r="N29" s="36">
        <f t="shared" si="2"/>
        <v>0</v>
      </c>
      <c r="O29" s="33">
        <f t="shared" si="2"/>
        <v>0</v>
      </c>
      <c r="P29" s="34">
        <f t="shared" si="2"/>
        <v>0</v>
      </c>
      <c r="Q29" s="35">
        <f t="shared" si="2"/>
        <v>0</v>
      </c>
      <c r="R29" s="36">
        <f t="shared" si="2"/>
        <v>0</v>
      </c>
      <c r="S29" s="33">
        <f t="shared" si="2"/>
        <v>0</v>
      </c>
      <c r="T29" s="34">
        <f t="shared" si="2"/>
        <v>0</v>
      </c>
      <c r="U29" s="35">
        <f t="shared" si="2"/>
        <v>0</v>
      </c>
      <c r="V29" s="36">
        <f t="shared" si="2"/>
        <v>0</v>
      </c>
      <c r="W29" s="33">
        <f t="shared" si="2"/>
        <v>0</v>
      </c>
      <c r="X29" s="34">
        <f t="shared" si="2"/>
        <v>0</v>
      </c>
      <c r="Y29" s="35">
        <f t="shared" si="2"/>
        <v>0</v>
      </c>
      <c r="Z29" s="34">
        <f t="shared" si="2"/>
        <v>0</v>
      </c>
    </row>
    <row r="30" spans="2:26" ht="17.25" x14ac:dyDescent="0.3">
      <c r="B30" s="99" t="s">
        <v>4</v>
      </c>
      <c r="C30" s="91" t="s">
        <v>8</v>
      </c>
      <c r="D30" s="98" t="s">
        <v>0</v>
      </c>
      <c r="E30" s="91" t="s">
        <v>8</v>
      </c>
      <c r="F30" s="98" t="s">
        <v>0</v>
      </c>
      <c r="G30" s="91" t="s">
        <v>8</v>
      </c>
      <c r="H30" s="98" t="s">
        <v>0</v>
      </c>
      <c r="I30" s="91" t="s">
        <v>8</v>
      </c>
      <c r="J30" s="98" t="s">
        <v>0</v>
      </c>
      <c r="K30" s="91" t="s">
        <v>8</v>
      </c>
      <c r="L30" s="98" t="s">
        <v>0</v>
      </c>
      <c r="M30" s="91" t="s">
        <v>8</v>
      </c>
      <c r="N30" s="98" t="s">
        <v>0</v>
      </c>
      <c r="O30" s="91" t="s">
        <v>8</v>
      </c>
      <c r="P30" s="98" t="s">
        <v>0</v>
      </c>
      <c r="Q30" s="91" t="s">
        <v>8</v>
      </c>
      <c r="R30" s="98" t="s">
        <v>0</v>
      </c>
      <c r="S30" s="91" t="s">
        <v>8</v>
      </c>
      <c r="T30" s="98" t="s">
        <v>0</v>
      </c>
      <c r="U30" s="91" t="s">
        <v>8</v>
      </c>
      <c r="V30" s="98" t="s">
        <v>0</v>
      </c>
      <c r="W30" s="91" t="s">
        <v>8</v>
      </c>
      <c r="X30" s="98" t="s">
        <v>0</v>
      </c>
      <c r="Y30" s="91" t="s">
        <v>8</v>
      </c>
      <c r="Z30" s="98" t="s">
        <v>0</v>
      </c>
    </row>
    <row r="31" spans="2:26" ht="17.25" x14ac:dyDescent="0.3">
      <c r="B31" s="119" t="s">
        <v>66</v>
      </c>
      <c r="C31" s="27"/>
      <c r="D31" s="28"/>
      <c r="E31" s="29"/>
      <c r="F31" s="30"/>
      <c r="G31" s="27"/>
      <c r="H31" s="28"/>
      <c r="I31" s="29"/>
      <c r="J31" s="30"/>
      <c r="K31" s="27"/>
      <c r="L31" s="28"/>
      <c r="M31" s="29"/>
      <c r="N31" s="30"/>
      <c r="O31" s="27"/>
      <c r="P31" s="28"/>
      <c r="Q31" s="29"/>
      <c r="R31" s="30"/>
      <c r="S31" s="27"/>
      <c r="T31" s="28"/>
      <c r="U31" s="29"/>
      <c r="V31" s="30"/>
      <c r="W31" s="27"/>
      <c r="X31" s="28"/>
      <c r="Y31" s="29"/>
      <c r="Z31" s="28"/>
    </row>
    <row r="32" spans="2:26" ht="17.25" x14ac:dyDescent="0.3">
      <c r="B32" s="119" t="s">
        <v>65</v>
      </c>
      <c r="C32" s="27"/>
      <c r="D32" s="28"/>
      <c r="E32" s="29"/>
      <c r="F32" s="30"/>
      <c r="G32" s="27"/>
      <c r="H32" s="28"/>
      <c r="I32" s="29"/>
      <c r="J32" s="30"/>
      <c r="K32" s="27"/>
      <c r="L32" s="28"/>
      <c r="M32" s="29"/>
      <c r="N32" s="30"/>
      <c r="O32" s="27"/>
      <c r="P32" s="28"/>
      <c r="Q32" s="29"/>
      <c r="R32" s="30"/>
      <c r="S32" s="27"/>
      <c r="T32" s="28"/>
      <c r="U32" s="29"/>
      <c r="V32" s="30"/>
      <c r="W32" s="27"/>
      <c r="X32" s="28"/>
      <c r="Y32" s="29"/>
      <c r="Z32" s="28"/>
    </row>
    <row r="33" spans="2:26" ht="17.25" x14ac:dyDescent="0.3">
      <c r="B33" s="119" t="s">
        <v>40</v>
      </c>
      <c r="C33" s="27"/>
      <c r="D33" s="28"/>
      <c r="E33" s="29"/>
      <c r="F33" s="30"/>
      <c r="G33" s="27"/>
      <c r="H33" s="28"/>
      <c r="I33" s="29"/>
      <c r="J33" s="30"/>
      <c r="K33" s="27"/>
      <c r="L33" s="28"/>
      <c r="M33" s="29"/>
      <c r="N33" s="30"/>
      <c r="O33" s="27"/>
      <c r="P33" s="28"/>
      <c r="Q33" s="29"/>
      <c r="R33" s="30"/>
      <c r="S33" s="27"/>
      <c r="T33" s="28"/>
      <c r="U33" s="29"/>
      <c r="V33" s="30"/>
      <c r="W33" s="27"/>
      <c r="X33" s="28"/>
      <c r="Y33" s="29"/>
      <c r="Z33" s="28"/>
    </row>
    <row r="34" spans="2:26" ht="17.25" x14ac:dyDescent="0.3">
      <c r="B34" s="119" t="s">
        <v>39</v>
      </c>
      <c r="C34" s="27"/>
      <c r="D34" s="28"/>
      <c r="E34" s="29"/>
      <c r="F34" s="30"/>
      <c r="G34" s="27"/>
      <c r="H34" s="28"/>
      <c r="I34" s="29"/>
      <c r="J34" s="30"/>
      <c r="K34" s="27"/>
      <c r="L34" s="28"/>
      <c r="M34" s="29"/>
      <c r="N34" s="30"/>
      <c r="O34" s="27"/>
      <c r="P34" s="28"/>
      <c r="Q34" s="29"/>
      <c r="R34" s="30"/>
      <c r="S34" s="27"/>
      <c r="T34" s="28"/>
      <c r="U34" s="29"/>
      <c r="V34" s="30"/>
      <c r="W34" s="27"/>
      <c r="X34" s="28"/>
      <c r="Y34" s="29"/>
      <c r="Z34" s="28"/>
    </row>
    <row r="35" spans="2:26" ht="17.25" x14ac:dyDescent="0.3">
      <c r="B35" s="119" t="s">
        <v>71</v>
      </c>
      <c r="C35" s="27"/>
      <c r="D35" s="28"/>
      <c r="E35" s="29"/>
      <c r="F35" s="30"/>
      <c r="G35" s="27"/>
      <c r="H35" s="28"/>
      <c r="I35" s="29"/>
      <c r="J35" s="30"/>
      <c r="K35" s="27"/>
      <c r="L35" s="28"/>
      <c r="M35" s="29"/>
      <c r="N35" s="30"/>
      <c r="O35" s="27"/>
      <c r="P35" s="28"/>
      <c r="Q35" s="29"/>
      <c r="R35" s="30"/>
      <c r="S35" s="27"/>
      <c r="T35" s="28"/>
      <c r="U35" s="29"/>
      <c r="V35" s="30"/>
      <c r="W35" s="27"/>
      <c r="X35" s="28"/>
      <c r="Y35" s="29"/>
      <c r="Z35" s="28"/>
    </row>
    <row r="36" spans="2:26" ht="17.25" x14ac:dyDescent="0.3">
      <c r="B36" s="119" t="s">
        <v>42</v>
      </c>
      <c r="C36" s="27"/>
      <c r="D36" s="28"/>
      <c r="E36" s="29"/>
      <c r="F36" s="30"/>
      <c r="G36" s="27"/>
      <c r="H36" s="28"/>
      <c r="I36" s="29"/>
      <c r="J36" s="30"/>
      <c r="K36" s="27"/>
      <c r="L36" s="28"/>
      <c r="M36" s="29"/>
      <c r="N36" s="30"/>
      <c r="O36" s="27"/>
      <c r="P36" s="28"/>
      <c r="Q36" s="29"/>
      <c r="R36" s="30"/>
      <c r="S36" s="27"/>
      <c r="T36" s="28"/>
      <c r="U36" s="29"/>
      <c r="V36" s="30"/>
      <c r="W36" s="27"/>
      <c r="X36" s="28"/>
      <c r="Y36" s="29"/>
      <c r="Z36" s="28"/>
    </row>
    <row r="37" spans="2:26" ht="17.25" x14ac:dyDescent="0.3">
      <c r="B37" s="119" t="s">
        <v>75</v>
      </c>
      <c r="C37" s="27"/>
      <c r="D37" s="28"/>
      <c r="E37" s="29"/>
      <c r="F37" s="30"/>
      <c r="G37" s="27"/>
      <c r="H37" s="28"/>
      <c r="I37" s="29"/>
      <c r="J37" s="30"/>
      <c r="K37" s="27"/>
      <c r="L37" s="28"/>
      <c r="M37" s="29"/>
      <c r="N37" s="30"/>
      <c r="O37" s="27"/>
      <c r="P37" s="28"/>
      <c r="Q37" s="29"/>
      <c r="R37" s="30"/>
      <c r="S37" s="27"/>
      <c r="T37" s="28"/>
      <c r="U37" s="29"/>
      <c r="V37" s="30"/>
      <c r="W37" s="27"/>
      <c r="X37" s="28"/>
      <c r="Y37" s="29"/>
      <c r="Z37" s="28"/>
    </row>
    <row r="38" spans="2:26" ht="17.25" x14ac:dyDescent="0.3">
      <c r="B38" s="119" t="s">
        <v>76</v>
      </c>
      <c r="C38" s="27"/>
      <c r="D38" s="28"/>
      <c r="E38" s="29"/>
      <c r="F38" s="30"/>
      <c r="G38" s="27"/>
      <c r="H38" s="28"/>
      <c r="I38" s="29"/>
      <c r="J38" s="30"/>
      <c r="K38" s="27"/>
      <c r="L38" s="28"/>
      <c r="M38" s="29"/>
      <c r="N38" s="30"/>
      <c r="O38" s="27"/>
      <c r="P38" s="28"/>
      <c r="Q38" s="29"/>
      <c r="R38" s="30"/>
      <c r="S38" s="27"/>
      <c r="T38" s="28"/>
      <c r="U38" s="29"/>
      <c r="V38" s="30"/>
      <c r="W38" s="27"/>
      <c r="X38" s="28"/>
      <c r="Y38" s="29"/>
      <c r="Z38" s="28"/>
    </row>
    <row r="39" spans="2:26" ht="17.25" hidden="1" x14ac:dyDescent="0.3">
      <c r="B39" s="119"/>
      <c r="C39" s="27"/>
      <c r="D39" s="28"/>
      <c r="E39" s="29"/>
      <c r="F39" s="30"/>
      <c r="G39" s="27"/>
      <c r="H39" s="28"/>
      <c r="I39" s="29"/>
      <c r="J39" s="30"/>
      <c r="K39" s="27"/>
      <c r="L39" s="28"/>
      <c r="M39" s="29"/>
      <c r="N39" s="30"/>
      <c r="O39" s="27"/>
      <c r="P39" s="28"/>
      <c r="Q39" s="29"/>
      <c r="R39" s="30"/>
      <c r="S39" s="27"/>
      <c r="T39" s="28"/>
      <c r="U39" s="29"/>
      <c r="V39" s="30"/>
      <c r="W39" s="27"/>
      <c r="X39" s="28"/>
      <c r="Y39" s="29"/>
      <c r="Z39" s="28"/>
    </row>
    <row r="40" spans="2:26" ht="17.25" hidden="1" x14ac:dyDescent="0.3">
      <c r="B40" s="119"/>
      <c r="C40" s="27"/>
      <c r="D40" s="28"/>
      <c r="E40" s="29"/>
      <c r="F40" s="30"/>
      <c r="G40" s="27"/>
      <c r="H40" s="28"/>
      <c r="I40" s="29"/>
      <c r="J40" s="30"/>
      <c r="K40" s="27"/>
      <c r="L40" s="28"/>
      <c r="M40" s="29"/>
      <c r="N40" s="30"/>
      <c r="O40" s="27"/>
      <c r="P40" s="28"/>
      <c r="Q40" s="29"/>
      <c r="R40" s="30"/>
      <c r="S40" s="27"/>
      <c r="T40" s="28"/>
      <c r="U40" s="29"/>
      <c r="V40" s="30"/>
      <c r="W40" s="27"/>
      <c r="X40" s="28"/>
      <c r="Y40" s="29"/>
      <c r="Z40" s="28"/>
    </row>
    <row r="41" spans="2:26" ht="17.25" x14ac:dyDescent="0.3">
      <c r="B41" s="46" t="s">
        <v>34</v>
      </c>
      <c r="C41" s="33">
        <f t="shared" ref="C41:Z41" si="3">SUM(C31:C40)</f>
        <v>0</v>
      </c>
      <c r="D41" s="34">
        <f t="shared" si="3"/>
        <v>0</v>
      </c>
      <c r="E41" s="35">
        <f t="shared" si="3"/>
        <v>0</v>
      </c>
      <c r="F41" s="36">
        <f t="shared" si="3"/>
        <v>0</v>
      </c>
      <c r="G41" s="33">
        <f t="shared" si="3"/>
        <v>0</v>
      </c>
      <c r="H41" s="34">
        <f t="shared" si="3"/>
        <v>0</v>
      </c>
      <c r="I41" s="35">
        <f t="shared" si="3"/>
        <v>0</v>
      </c>
      <c r="J41" s="36">
        <f t="shared" si="3"/>
        <v>0</v>
      </c>
      <c r="K41" s="33">
        <f t="shared" si="3"/>
        <v>0</v>
      </c>
      <c r="L41" s="34">
        <f t="shared" si="3"/>
        <v>0</v>
      </c>
      <c r="M41" s="35">
        <f t="shared" si="3"/>
        <v>0</v>
      </c>
      <c r="N41" s="36">
        <f t="shared" si="3"/>
        <v>0</v>
      </c>
      <c r="O41" s="33">
        <f t="shared" si="3"/>
        <v>0</v>
      </c>
      <c r="P41" s="34">
        <f t="shared" si="3"/>
        <v>0</v>
      </c>
      <c r="Q41" s="35">
        <f t="shared" si="3"/>
        <v>0</v>
      </c>
      <c r="R41" s="36">
        <f t="shared" si="3"/>
        <v>0</v>
      </c>
      <c r="S41" s="33">
        <f t="shared" si="3"/>
        <v>0</v>
      </c>
      <c r="T41" s="34">
        <f t="shared" si="3"/>
        <v>0</v>
      </c>
      <c r="U41" s="35">
        <f t="shared" si="3"/>
        <v>0</v>
      </c>
      <c r="V41" s="36">
        <f t="shared" si="3"/>
        <v>0</v>
      </c>
      <c r="W41" s="33">
        <f t="shared" si="3"/>
        <v>0</v>
      </c>
      <c r="X41" s="34">
        <f t="shared" si="3"/>
        <v>0</v>
      </c>
      <c r="Y41" s="35">
        <f t="shared" si="3"/>
        <v>0</v>
      </c>
      <c r="Z41" s="34">
        <f t="shared" si="3"/>
        <v>0</v>
      </c>
    </row>
    <row r="42" spans="2:26" ht="17.25" x14ac:dyDescent="0.3">
      <c r="B42" s="100" t="s">
        <v>2</v>
      </c>
      <c r="C42" s="91" t="s">
        <v>8</v>
      </c>
      <c r="D42" s="98" t="s">
        <v>0</v>
      </c>
      <c r="E42" s="91" t="s">
        <v>8</v>
      </c>
      <c r="F42" s="98" t="s">
        <v>0</v>
      </c>
      <c r="G42" s="91" t="s">
        <v>8</v>
      </c>
      <c r="H42" s="98" t="s">
        <v>0</v>
      </c>
      <c r="I42" s="91" t="s">
        <v>8</v>
      </c>
      <c r="J42" s="98" t="s">
        <v>0</v>
      </c>
      <c r="K42" s="91" t="s">
        <v>8</v>
      </c>
      <c r="L42" s="98" t="s">
        <v>0</v>
      </c>
      <c r="M42" s="91" t="s">
        <v>8</v>
      </c>
      <c r="N42" s="98" t="s">
        <v>0</v>
      </c>
      <c r="O42" s="91" t="s">
        <v>8</v>
      </c>
      <c r="P42" s="98" t="s">
        <v>0</v>
      </c>
      <c r="Q42" s="91" t="s">
        <v>8</v>
      </c>
      <c r="R42" s="98" t="s">
        <v>0</v>
      </c>
      <c r="S42" s="91" t="s">
        <v>8</v>
      </c>
      <c r="T42" s="98" t="s">
        <v>0</v>
      </c>
      <c r="U42" s="91" t="s">
        <v>8</v>
      </c>
      <c r="V42" s="98" t="s">
        <v>0</v>
      </c>
      <c r="W42" s="91" t="s">
        <v>8</v>
      </c>
      <c r="X42" s="98" t="s">
        <v>0</v>
      </c>
      <c r="Y42" s="91" t="s">
        <v>8</v>
      </c>
      <c r="Z42" s="98" t="s">
        <v>0</v>
      </c>
    </row>
    <row r="43" spans="2:26" ht="17.25" x14ac:dyDescent="0.3">
      <c r="B43" s="119"/>
      <c r="C43" s="27"/>
      <c r="D43" s="28"/>
      <c r="E43" s="29"/>
      <c r="F43" s="30"/>
      <c r="G43" s="27"/>
      <c r="H43" s="28"/>
      <c r="I43" s="29"/>
      <c r="J43" s="30"/>
      <c r="K43" s="27"/>
      <c r="L43" s="28"/>
      <c r="M43" s="29"/>
      <c r="N43" s="30"/>
      <c r="O43" s="27"/>
      <c r="P43" s="28"/>
      <c r="Q43" s="29"/>
      <c r="R43" s="30"/>
      <c r="S43" s="27"/>
      <c r="T43" s="28"/>
      <c r="U43" s="29"/>
      <c r="V43" s="30"/>
      <c r="W43" s="27"/>
      <c r="X43" s="28"/>
      <c r="Y43" s="29"/>
      <c r="Z43" s="28"/>
    </row>
    <row r="44" spans="2:26" ht="17.25" x14ac:dyDescent="0.3">
      <c r="B44" s="119"/>
      <c r="C44" s="27"/>
      <c r="D44" s="28"/>
      <c r="E44" s="29"/>
      <c r="F44" s="30"/>
      <c r="G44" s="27"/>
      <c r="H44" s="28"/>
      <c r="I44" s="29"/>
      <c r="J44" s="30"/>
      <c r="K44" s="27"/>
      <c r="L44" s="28"/>
      <c r="M44" s="29"/>
      <c r="N44" s="30"/>
      <c r="O44" s="27"/>
      <c r="P44" s="28"/>
      <c r="Q44" s="29"/>
      <c r="R44" s="30"/>
      <c r="S44" s="27"/>
      <c r="T44" s="28"/>
      <c r="U44" s="29"/>
      <c r="V44" s="30"/>
      <c r="W44" s="27"/>
      <c r="X44" s="28"/>
      <c r="Y44" s="29"/>
      <c r="Z44" s="28"/>
    </row>
    <row r="45" spans="2:26" ht="17.25" x14ac:dyDescent="0.3">
      <c r="B45" s="119"/>
      <c r="C45" s="27"/>
      <c r="D45" s="28"/>
      <c r="E45" s="29"/>
      <c r="F45" s="30"/>
      <c r="G45" s="27"/>
      <c r="H45" s="28"/>
      <c r="I45" s="29"/>
      <c r="J45" s="30"/>
      <c r="K45" s="27"/>
      <c r="L45" s="28"/>
      <c r="M45" s="29"/>
      <c r="N45" s="30"/>
      <c r="O45" s="27"/>
      <c r="P45" s="28"/>
      <c r="Q45" s="29"/>
      <c r="R45" s="30"/>
      <c r="S45" s="27"/>
      <c r="T45" s="28"/>
      <c r="U45" s="29"/>
      <c r="V45" s="30"/>
      <c r="W45" s="27"/>
      <c r="X45" s="28"/>
      <c r="Y45" s="29"/>
      <c r="Z45" s="28"/>
    </row>
    <row r="46" spans="2:26" ht="17.25" x14ac:dyDescent="0.3">
      <c r="B46" s="119"/>
      <c r="C46" s="27"/>
      <c r="D46" s="28"/>
      <c r="E46" s="29"/>
      <c r="F46" s="30"/>
      <c r="G46" s="27"/>
      <c r="H46" s="28"/>
      <c r="I46" s="29"/>
      <c r="J46" s="30"/>
      <c r="K46" s="27"/>
      <c r="L46" s="28"/>
      <c r="M46" s="29"/>
      <c r="N46" s="30"/>
      <c r="O46" s="27"/>
      <c r="P46" s="28"/>
      <c r="Q46" s="29"/>
      <c r="R46" s="30"/>
      <c r="S46" s="27"/>
      <c r="T46" s="28"/>
      <c r="U46" s="29"/>
      <c r="V46" s="30"/>
      <c r="W46" s="27"/>
      <c r="X46" s="28"/>
      <c r="Y46" s="29"/>
      <c r="Z46" s="28"/>
    </row>
    <row r="47" spans="2:26" ht="17.25" x14ac:dyDescent="0.3">
      <c r="B47" s="46" t="s">
        <v>35</v>
      </c>
      <c r="C47" s="33">
        <f t="shared" ref="C47:Z47" si="4">SUM(C43:C46)</f>
        <v>0</v>
      </c>
      <c r="D47" s="34">
        <f t="shared" si="4"/>
        <v>0</v>
      </c>
      <c r="E47" s="35">
        <f t="shared" si="4"/>
        <v>0</v>
      </c>
      <c r="F47" s="36">
        <f t="shared" si="4"/>
        <v>0</v>
      </c>
      <c r="G47" s="33">
        <f t="shared" si="4"/>
        <v>0</v>
      </c>
      <c r="H47" s="34">
        <f t="shared" si="4"/>
        <v>0</v>
      </c>
      <c r="I47" s="35">
        <f t="shared" si="4"/>
        <v>0</v>
      </c>
      <c r="J47" s="36">
        <f t="shared" si="4"/>
        <v>0</v>
      </c>
      <c r="K47" s="33">
        <f t="shared" si="4"/>
        <v>0</v>
      </c>
      <c r="L47" s="34">
        <f t="shared" si="4"/>
        <v>0</v>
      </c>
      <c r="M47" s="35">
        <f t="shared" si="4"/>
        <v>0</v>
      </c>
      <c r="N47" s="36">
        <f t="shared" si="4"/>
        <v>0</v>
      </c>
      <c r="O47" s="33">
        <f t="shared" si="4"/>
        <v>0</v>
      </c>
      <c r="P47" s="34">
        <f t="shared" si="4"/>
        <v>0</v>
      </c>
      <c r="Q47" s="35">
        <f t="shared" si="4"/>
        <v>0</v>
      </c>
      <c r="R47" s="36">
        <f t="shared" si="4"/>
        <v>0</v>
      </c>
      <c r="S47" s="33">
        <f t="shared" si="4"/>
        <v>0</v>
      </c>
      <c r="T47" s="34">
        <f t="shared" si="4"/>
        <v>0</v>
      </c>
      <c r="U47" s="35">
        <f t="shared" si="4"/>
        <v>0</v>
      </c>
      <c r="V47" s="36">
        <f t="shared" si="4"/>
        <v>0</v>
      </c>
      <c r="W47" s="33">
        <f t="shared" si="4"/>
        <v>0</v>
      </c>
      <c r="X47" s="34">
        <f t="shared" si="4"/>
        <v>0</v>
      </c>
      <c r="Y47" s="35">
        <f t="shared" si="4"/>
        <v>0</v>
      </c>
      <c r="Z47" s="34">
        <f t="shared" si="4"/>
        <v>0</v>
      </c>
    </row>
    <row r="48" spans="2:26" ht="18" thickBot="1" x14ac:dyDescent="0.35">
      <c r="B48" s="1"/>
      <c r="C48" s="37">
        <f t="shared" ref="C48:Z48" si="5">C17+C29+C41+C47</f>
        <v>220</v>
      </c>
      <c r="D48" s="38">
        <f t="shared" si="5"/>
        <v>0</v>
      </c>
      <c r="E48" s="39">
        <f t="shared" si="5"/>
        <v>0</v>
      </c>
      <c r="F48" s="40">
        <f t="shared" si="5"/>
        <v>0</v>
      </c>
      <c r="G48" s="37">
        <f t="shared" si="5"/>
        <v>0</v>
      </c>
      <c r="H48" s="38">
        <f t="shared" si="5"/>
        <v>0</v>
      </c>
      <c r="I48" s="39">
        <f t="shared" si="5"/>
        <v>0</v>
      </c>
      <c r="J48" s="40">
        <f t="shared" si="5"/>
        <v>0</v>
      </c>
      <c r="K48" s="37">
        <f t="shared" si="5"/>
        <v>0</v>
      </c>
      <c r="L48" s="38">
        <f t="shared" si="5"/>
        <v>0</v>
      </c>
      <c r="M48" s="39">
        <f t="shared" si="5"/>
        <v>0</v>
      </c>
      <c r="N48" s="40">
        <f t="shared" si="5"/>
        <v>0</v>
      </c>
      <c r="O48" s="37">
        <f t="shared" si="5"/>
        <v>0</v>
      </c>
      <c r="P48" s="38">
        <f t="shared" si="5"/>
        <v>0</v>
      </c>
      <c r="Q48" s="39">
        <f t="shared" si="5"/>
        <v>0</v>
      </c>
      <c r="R48" s="40">
        <f t="shared" si="5"/>
        <v>0</v>
      </c>
      <c r="S48" s="37">
        <f t="shared" si="5"/>
        <v>0</v>
      </c>
      <c r="T48" s="38">
        <f t="shared" si="5"/>
        <v>0</v>
      </c>
      <c r="U48" s="39">
        <f t="shared" si="5"/>
        <v>0</v>
      </c>
      <c r="V48" s="40">
        <f t="shared" si="5"/>
        <v>0</v>
      </c>
      <c r="W48" s="37">
        <f t="shared" si="5"/>
        <v>0</v>
      </c>
      <c r="X48" s="38">
        <f t="shared" si="5"/>
        <v>0</v>
      </c>
      <c r="Y48" s="39">
        <f t="shared" si="5"/>
        <v>0</v>
      </c>
      <c r="Z48" s="38">
        <f t="shared" si="5"/>
        <v>0</v>
      </c>
    </row>
  </sheetData>
  <mergeCells count="12">
    <mergeCell ref="Y2:Z2"/>
    <mergeCell ref="M2:N2"/>
    <mergeCell ref="O2:P2"/>
    <mergeCell ref="Q2:R2"/>
    <mergeCell ref="S2:T2"/>
    <mergeCell ref="U2:V2"/>
    <mergeCell ref="W2:X2"/>
    <mergeCell ref="C2:D2"/>
    <mergeCell ref="E2:F2"/>
    <mergeCell ref="G2:H2"/>
    <mergeCell ref="I2:J2"/>
    <mergeCell ref="K2:L2"/>
  </mergeCells>
  <conditionalFormatting sqref="D31:D41 D43:D47 D19:D29">
    <cfRule type="cellIs" dxfId="50" priority="81" operator="equal">
      <formula>0</formula>
    </cfRule>
    <cfRule type="cellIs" dxfId="49" priority="82" operator="equal">
      <formula>$C19</formula>
    </cfRule>
    <cfRule type="cellIs" dxfId="48" priority="83" operator="greaterThan">
      <formula>$C19</formula>
    </cfRule>
    <cfRule type="cellIs" dxfId="47" priority="84" operator="lessThan">
      <formula>$C19</formula>
    </cfRule>
  </conditionalFormatting>
  <conditionalFormatting sqref="D14:D17 F14:F17 H14:H17 J14:J17 L14:L17 N14:N17 P14:P17 R14:R17 T14:T17 V14:V17 X14:X17 Z14:Z17">
    <cfRule type="cellIs" dxfId="46" priority="78" operator="equal">
      <formula>0</formula>
    </cfRule>
    <cfRule type="cellIs" dxfId="45" priority="79" operator="lessThan">
      <formula>$D14</formula>
    </cfRule>
    <cfRule type="cellIs" dxfId="44" priority="80" operator="greaterThanOrEqual">
      <formula>$D14</formula>
    </cfRule>
  </conditionalFormatting>
  <conditionalFormatting sqref="F31:F41 F43:F47 F19:F29">
    <cfRule type="cellIs" dxfId="43" priority="74" operator="equal">
      <formula>0</formula>
    </cfRule>
    <cfRule type="cellIs" dxfId="42" priority="75" operator="equal">
      <formula>$E19</formula>
    </cfRule>
    <cfRule type="cellIs" dxfId="41" priority="76" operator="greaterThan">
      <formula>$E19</formula>
    </cfRule>
    <cfRule type="cellIs" dxfId="40" priority="77" operator="lessThan">
      <formula>$E19</formula>
    </cfRule>
  </conditionalFormatting>
  <conditionalFormatting sqref="H31:H41 H43:H47 H19:H29">
    <cfRule type="cellIs" dxfId="39" priority="67" operator="equal">
      <formula>0</formula>
    </cfRule>
    <cfRule type="cellIs" dxfId="38" priority="68" operator="equal">
      <formula>$G19</formula>
    </cfRule>
    <cfRule type="cellIs" dxfId="37" priority="69" operator="greaterThan">
      <formula>$G19</formula>
    </cfRule>
    <cfRule type="cellIs" dxfId="36" priority="70" operator="lessThan">
      <formula>$G19</formula>
    </cfRule>
  </conditionalFormatting>
  <conditionalFormatting sqref="J31:J41 J43:J47 J19:J29">
    <cfRule type="cellIs" dxfId="35" priority="60" operator="equal">
      <formula>0</formula>
    </cfRule>
    <cfRule type="cellIs" dxfId="34" priority="61" operator="equal">
      <formula>$I19</formula>
    </cfRule>
    <cfRule type="cellIs" dxfId="33" priority="62" operator="greaterThan">
      <formula>$I19</formula>
    </cfRule>
    <cfRule type="cellIs" dxfId="32" priority="63" operator="lessThan">
      <formula>$I19</formula>
    </cfRule>
  </conditionalFormatting>
  <conditionalFormatting sqref="L31:L41 L43:L47 L19:L29">
    <cfRule type="cellIs" dxfId="31" priority="53" operator="equal">
      <formula>0</formula>
    </cfRule>
    <cfRule type="cellIs" dxfId="30" priority="54" operator="equal">
      <formula>$K19</formula>
    </cfRule>
    <cfRule type="cellIs" dxfId="29" priority="55" operator="greaterThan">
      <formula>$K19</formula>
    </cfRule>
    <cfRule type="cellIs" dxfId="28" priority="56" operator="lessThan">
      <formula>$K19</formula>
    </cfRule>
  </conditionalFormatting>
  <conditionalFormatting sqref="N31:N41 N43:N47 N19:N29">
    <cfRule type="cellIs" dxfId="27" priority="46" operator="equal">
      <formula>0</formula>
    </cfRule>
    <cfRule type="cellIs" dxfId="26" priority="47" operator="equal">
      <formula>$M19</formula>
    </cfRule>
    <cfRule type="cellIs" dxfId="25" priority="48" operator="greaterThan">
      <formula>$M19</formula>
    </cfRule>
    <cfRule type="cellIs" dxfId="24" priority="49" operator="lessThan">
      <formula>$M19</formula>
    </cfRule>
  </conditionalFormatting>
  <conditionalFormatting sqref="P31:P41 P43:P47 P19:P29">
    <cfRule type="cellIs" dxfId="23" priority="39" operator="equal">
      <formula>0</formula>
    </cfRule>
    <cfRule type="cellIs" dxfId="22" priority="40" operator="equal">
      <formula>$O19</formula>
    </cfRule>
    <cfRule type="cellIs" dxfId="21" priority="41" operator="greaterThan">
      <formula>$O19</formula>
    </cfRule>
    <cfRule type="cellIs" dxfId="20" priority="42" operator="lessThan">
      <formula>$O19</formula>
    </cfRule>
  </conditionalFormatting>
  <conditionalFormatting sqref="R31:R41 R43:R47 R19:R29">
    <cfRule type="cellIs" dxfId="19" priority="32" operator="equal">
      <formula>0</formula>
    </cfRule>
    <cfRule type="cellIs" dxfId="18" priority="33" operator="equal">
      <formula>$Q19</formula>
    </cfRule>
    <cfRule type="cellIs" dxfId="17" priority="34" operator="greaterThan">
      <formula>$Q19</formula>
    </cfRule>
    <cfRule type="cellIs" dxfId="16" priority="35" operator="lessThan">
      <formula>$Q19</formula>
    </cfRule>
  </conditionalFormatting>
  <conditionalFormatting sqref="T31:T41 T43:T47 T19:T29">
    <cfRule type="cellIs" dxfId="15" priority="25" operator="equal">
      <formula>0</formula>
    </cfRule>
    <cfRule type="cellIs" dxfId="14" priority="26" operator="equal">
      <formula>$S19</formula>
    </cfRule>
    <cfRule type="cellIs" dxfId="13" priority="27" operator="greaterThan">
      <formula>$S19</formula>
    </cfRule>
    <cfRule type="cellIs" dxfId="12" priority="28" operator="lessThan">
      <formula>$S19</formula>
    </cfRule>
  </conditionalFormatting>
  <conditionalFormatting sqref="V31:V41 V43:V47 V19:V29">
    <cfRule type="cellIs" dxfId="11" priority="18" operator="equal">
      <formula>0</formula>
    </cfRule>
    <cfRule type="cellIs" dxfId="10" priority="19" operator="equal">
      <formula>$U19</formula>
    </cfRule>
    <cfRule type="cellIs" dxfId="9" priority="20" operator="greaterThan">
      <formula>$U19</formula>
    </cfRule>
    <cfRule type="cellIs" dxfId="8" priority="21" operator="lessThan">
      <formula>$U19</formula>
    </cfRule>
  </conditionalFormatting>
  <conditionalFormatting sqref="X31:X41 X43:X47 X19:X29">
    <cfRule type="cellIs" dxfId="7" priority="11" operator="equal">
      <formula>0</formula>
    </cfRule>
    <cfRule type="cellIs" dxfId="6" priority="12" operator="equal">
      <formula>$W19</formula>
    </cfRule>
    <cfRule type="cellIs" dxfId="5" priority="13" operator="greaterThan">
      <formula>$W19</formula>
    </cfRule>
    <cfRule type="cellIs" dxfId="4" priority="14" operator="lessThan">
      <formula>$W19</formula>
    </cfRule>
  </conditionalFormatting>
  <conditionalFormatting sqref="Z31:Z41 Z43:Z47 Z19:Z29">
    <cfRule type="cellIs" dxfId="3" priority="4" operator="equal">
      <formula>0</formula>
    </cfRule>
    <cfRule type="cellIs" dxfId="2" priority="5" operator="equal">
      <formula>$Y19</formula>
    </cfRule>
    <cfRule type="cellIs" dxfId="1" priority="6" operator="greaterThan">
      <formula>$Y19</formula>
    </cfRule>
    <cfRule type="cellIs" dxfId="0" priority="7" operator="lessThan">
      <formula>$Y19</formula>
    </cfRule>
  </conditionalFormatting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JANEIRO</vt:lpstr>
      <vt:lpstr>FEVEREIRO</vt:lpstr>
      <vt:lpstr>COMPARATIVO ANUAL</vt:lpstr>
    </vt:vector>
  </TitlesOfParts>
  <Manager/>
  <Company>Blog Comprando Meu Apê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Ana Carolina</dc:creator>
  <cp:keywords/>
  <dc:description/>
  <cp:lastModifiedBy>Ana Carol</cp:lastModifiedBy>
  <dcterms:created xsi:type="dcterms:W3CDTF">2014-09-15T20:18:58Z</dcterms:created>
  <dcterms:modified xsi:type="dcterms:W3CDTF">2020-05-25T00:15:12Z</dcterms:modified>
  <cp:category/>
</cp:coreProperties>
</file>